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厦门工艺美术学院、2020-2021学年第二学期奖学金公示表 " sheetId="1" r:id="rId1"/>
  </sheets>
  <definedNames>
    <definedName name="_xlnm.Print_Area" localSheetId="0">'厦门工艺美术学院、2020-2021学年第二学期奖学金公示表 '!#REF!</definedName>
  </definedNames>
  <calcPr fullCalcOnLoad="1"/>
</workbook>
</file>

<file path=xl/sharedStrings.xml><?xml version="1.0" encoding="utf-8"?>
<sst xmlns="http://schemas.openxmlformats.org/spreadsheetml/2006/main" count="1432" uniqueCount="871">
  <si>
    <t>福州大学厦门工艺美术学院</t>
  </si>
  <si>
    <t>2018级甲部：2020～2021学年第二学期奖学金公示表</t>
  </si>
  <si>
    <t>序号</t>
  </si>
  <si>
    <t>学号</t>
  </si>
  <si>
    <t>姓名</t>
  </si>
  <si>
    <t>平均学分绩点</t>
  </si>
  <si>
    <t>百分成绩X</t>
  </si>
  <si>
    <t>X*75%</t>
  </si>
  <si>
    <t>学习名次</t>
  </si>
  <si>
    <t>操行成绩C</t>
  </si>
  <si>
    <t>C*25%</t>
  </si>
  <si>
    <t>综合测评成绩
Z</t>
  </si>
  <si>
    <t>综合名次</t>
  </si>
  <si>
    <t>拟评奖学金等级</t>
  </si>
  <si>
    <t>备注</t>
  </si>
  <si>
    <t>171802422</t>
  </si>
  <si>
    <t>占佳珍</t>
  </si>
  <si>
    <t>一等</t>
  </si>
  <si>
    <t>171802171</t>
  </si>
  <si>
    <t>李幸真</t>
  </si>
  <si>
    <t>171802147</t>
  </si>
  <si>
    <t>岳海艺</t>
  </si>
  <si>
    <t>171802357</t>
  </si>
  <si>
    <t>陈紫阳</t>
  </si>
  <si>
    <t>171802162</t>
  </si>
  <si>
    <t>周秦</t>
  </si>
  <si>
    <t>171802225</t>
  </si>
  <si>
    <t>黄佳仪</t>
  </si>
  <si>
    <t>171802238</t>
  </si>
  <si>
    <t>陶可佳</t>
  </si>
  <si>
    <t>171802052</t>
  </si>
  <si>
    <t>程心</t>
  </si>
  <si>
    <t>171802254</t>
  </si>
  <si>
    <t>李宇辰</t>
  </si>
  <si>
    <t>171802372</t>
  </si>
  <si>
    <t>林一娜</t>
  </si>
  <si>
    <t>171802185</t>
  </si>
  <si>
    <t>刘君妍</t>
  </si>
  <si>
    <t>171802051</t>
  </si>
  <si>
    <t>马雨洁</t>
  </si>
  <si>
    <t>171802201</t>
  </si>
  <si>
    <t>杨金晶</t>
  </si>
  <si>
    <t>171802050</t>
  </si>
  <si>
    <t>俞苏倩</t>
  </si>
  <si>
    <t>171802068</t>
  </si>
  <si>
    <t>黄梓烨</t>
  </si>
  <si>
    <t>171802340</t>
  </si>
  <si>
    <t>李睿</t>
  </si>
  <si>
    <t>171802331</t>
  </si>
  <si>
    <t>伦婉潼</t>
  </si>
  <si>
    <t>二等</t>
  </si>
  <si>
    <t>171802071</t>
  </si>
  <si>
    <t>戴嘉明</t>
  </si>
  <si>
    <t>171802169</t>
  </si>
  <si>
    <t>陈羽晴</t>
  </si>
  <si>
    <t>171802431</t>
  </si>
  <si>
    <t>黄雨晴</t>
  </si>
  <si>
    <t>171802459</t>
  </si>
  <si>
    <t>代珊玮</t>
  </si>
  <si>
    <t>171802017</t>
  </si>
  <si>
    <t>翟瑞环</t>
  </si>
  <si>
    <t>171801051</t>
  </si>
  <si>
    <t>黄萍</t>
  </si>
  <si>
    <t>171802165</t>
  </si>
  <si>
    <t>何立炜</t>
  </si>
  <si>
    <t>171802020</t>
  </si>
  <si>
    <t>桂梦芸</t>
  </si>
  <si>
    <t>171802508</t>
  </si>
  <si>
    <t>王雪</t>
  </si>
  <si>
    <t>171801017</t>
  </si>
  <si>
    <t>刘一川</t>
  </si>
  <si>
    <t>171802023</t>
  </si>
  <si>
    <t>刁越</t>
  </si>
  <si>
    <t>171802219</t>
  </si>
  <si>
    <t>代雅祺</t>
  </si>
  <si>
    <t>171802442</t>
  </si>
  <si>
    <t>朱冉冉</t>
  </si>
  <si>
    <t>171802027</t>
  </si>
  <si>
    <t>潘瑞</t>
  </si>
  <si>
    <t>171802067</t>
  </si>
  <si>
    <t>林泳茵</t>
  </si>
  <si>
    <t>171802268</t>
  </si>
  <si>
    <t>郑婉钰</t>
  </si>
  <si>
    <t>171802400</t>
  </si>
  <si>
    <t>郑婷婷</t>
  </si>
  <si>
    <t>171802440</t>
  </si>
  <si>
    <t>郁美婷</t>
  </si>
  <si>
    <t>171802471</t>
  </si>
  <si>
    <t>石易玉</t>
  </si>
  <si>
    <t>171802483</t>
  </si>
  <si>
    <t>洪菲</t>
  </si>
  <si>
    <t>171802509</t>
  </si>
  <si>
    <t>刘婷婷</t>
  </si>
  <si>
    <t>171802042</t>
  </si>
  <si>
    <t>毕文静</t>
  </si>
  <si>
    <t>171802333</t>
  </si>
  <si>
    <t>潘金媚</t>
  </si>
  <si>
    <t>171802228</t>
  </si>
  <si>
    <t>李治嘉</t>
  </si>
  <si>
    <t>171802375</t>
  </si>
  <si>
    <t>江怡钊</t>
  </si>
  <si>
    <t>171802495</t>
  </si>
  <si>
    <t>王一帆</t>
  </si>
  <si>
    <t>171802322</t>
  </si>
  <si>
    <t>邹琦虹</t>
  </si>
  <si>
    <t>171802337</t>
  </si>
  <si>
    <t>史雯</t>
  </si>
  <si>
    <t>171801003</t>
  </si>
  <si>
    <t>温婷</t>
  </si>
  <si>
    <t>171801075</t>
  </si>
  <si>
    <t>王云路</t>
  </si>
  <si>
    <t>三等</t>
  </si>
  <si>
    <t>171802359</t>
  </si>
  <si>
    <t>吕昌晶</t>
  </si>
  <si>
    <t>171802187</t>
  </si>
  <si>
    <t>任珂</t>
  </si>
  <si>
    <t>171802502</t>
  </si>
  <si>
    <t>陈熙</t>
  </si>
  <si>
    <t>171802460</t>
  </si>
  <si>
    <t>王晓涵</t>
  </si>
  <si>
    <t>171802487</t>
  </si>
  <si>
    <t>吴倩莹</t>
  </si>
  <si>
    <t>171802097</t>
  </si>
  <si>
    <t>靳滢慧</t>
  </si>
  <si>
    <t>171802418</t>
  </si>
  <si>
    <t>郑鑫瑜</t>
  </si>
  <si>
    <t>171802485</t>
  </si>
  <si>
    <t>刘俣嫱</t>
  </si>
  <si>
    <t>171802191</t>
  </si>
  <si>
    <t>吴雨菲</t>
  </si>
  <si>
    <t>171802364</t>
  </si>
  <si>
    <t>石珊源</t>
  </si>
  <si>
    <t>171702350</t>
  </si>
  <si>
    <t>张亚男</t>
  </si>
  <si>
    <t>171802198</t>
  </si>
  <si>
    <t>周艳</t>
  </si>
  <si>
    <t>171802294</t>
  </si>
  <si>
    <t>田沛雯</t>
  </si>
  <si>
    <t>171802138</t>
  </si>
  <si>
    <t>潘子涵</t>
  </si>
  <si>
    <t>171802445</t>
  </si>
  <si>
    <t>余小昳</t>
  </si>
  <si>
    <t>171802220</t>
  </si>
  <si>
    <t>姚思瑶</t>
  </si>
  <si>
    <t>171802304</t>
  </si>
  <si>
    <t>周甄淇</t>
  </si>
  <si>
    <t>171802235</t>
  </si>
  <si>
    <t>邓雪怡</t>
  </si>
  <si>
    <t>171802181</t>
  </si>
  <si>
    <t>郑煜诺</t>
  </si>
  <si>
    <t>171802274</t>
  </si>
  <si>
    <t>谢水莹</t>
  </si>
  <si>
    <t>171802193</t>
  </si>
  <si>
    <t>袁佳钰</t>
  </si>
  <si>
    <t>171802408</t>
  </si>
  <si>
    <t>尹晓羽</t>
  </si>
  <si>
    <t>171802009</t>
  </si>
  <si>
    <t>黄乐瑶</t>
  </si>
  <si>
    <t>171802264</t>
  </si>
  <si>
    <t>李罗曼</t>
  </si>
  <si>
    <t>171802344</t>
  </si>
  <si>
    <t>韩姿汝</t>
  </si>
  <si>
    <t>171802122</t>
  </si>
  <si>
    <t>莫迪淇</t>
  </si>
  <si>
    <t>171802231</t>
  </si>
  <si>
    <t>赵贞力</t>
  </si>
  <si>
    <t>171802461</t>
  </si>
  <si>
    <t>马静</t>
  </si>
  <si>
    <t>171802098</t>
  </si>
  <si>
    <t>曾均兰</t>
  </si>
  <si>
    <t>171802402</t>
  </si>
  <si>
    <t>蔡一帆</t>
  </si>
  <si>
    <t>171802356</t>
  </si>
  <si>
    <t>吕安琪</t>
  </si>
  <si>
    <t>171802087</t>
  </si>
  <si>
    <t>徐靖雯</t>
  </si>
  <si>
    <t>171802194</t>
  </si>
  <si>
    <t>梁腾</t>
  </si>
  <si>
    <t>171802213</t>
  </si>
  <si>
    <t>何敏</t>
  </si>
  <si>
    <t>171802164</t>
  </si>
  <si>
    <t>郑龙威</t>
  </si>
  <si>
    <t>171802366</t>
  </si>
  <si>
    <t>蓝轲</t>
  </si>
  <si>
    <t>三等+英语单项</t>
  </si>
  <si>
    <r>
      <t>六级</t>
    </r>
    <r>
      <rPr>
        <sz val="11"/>
        <color indexed="8"/>
        <rFont val="Tahoma"/>
        <family val="2"/>
      </rPr>
      <t>491</t>
    </r>
  </si>
  <si>
    <t>171802326</t>
  </si>
  <si>
    <t>高莹莹</t>
  </si>
  <si>
    <t>171802094</t>
  </si>
  <si>
    <t>孙阳</t>
  </si>
  <si>
    <t>171802263</t>
  </si>
  <si>
    <t>何珂昕</t>
  </si>
  <si>
    <t>171802026</t>
  </si>
  <si>
    <t>金小雅</t>
  </si>
  <si>
    <t>171802308</t>
  </si>
  <si>
    <t>李梦娇</t>
  </si>
  <si>
    <t>171802214</t>
  </si>
  <si>
    <t>王子文</t>
  </si>
  <si>
    <t>171802059</t>
  </si>
  <si>
    <t>曾绮琦</t>
  </si>
  <si>
    <t>英语单项</t>
  </si>
  <si>
    <t>171802410</t>
  </si>
  <si>
    <t>张腾月</t>
  </si>
  <si>
    <t>英语单项528</t>
  </si>
  <si>
    <t>171802048</t>
  </si>
  <si>
    <t>高艺</t>
  </si>
  <si>
    <t>精神文明风尚奖</t>
  </si>
  <si>
    <t>171802092</t>
  </si>
  <si>
    <t>张乐</t>
  </si>
  <si>
    <t>六级430</t>
  </si>
  <si>
    <t>171802111</t>
  </si>
  <si>
    <t>陈雨虹</t>
  </si>
  <si>
    <t>六级453</t>
  </si>
  <si>
    <t>171802399</t>
  </si>
  <si>
    <t>梁丹</t>
  </si>
  <si>
    <t>六级469</t>
  </si>
  <si>
    <t>2018级乙部：2020～2021学年第二学期奖学金公示表</t>
  </si>
  <si>
    <t>朱清波</t>
  </si>
  <si>
    <t>鞠兆煜</t>
  </si>
  <si>
    <t>范龙伟</t>
  </si>
  <si>
    <t>梁欣怡</t>
  </si>
  <si>
    <t>唐静</t>
  </si>
  <si>
    <t>李康</t>
  </si>
  <si>
    <t>刘语晨</t>
  </si>
  <si>
    <t>林嗣雅</t>
  </si>
  <si>
    <t>李馨</t>
  </si>
  <si>
    <t>张宏楷</t>
  </si>
  <si>
    <t>二等+英语单项</t>
  </si>
  <si>
    <r>
      <t>六级</t>
    </r>
    <r>
      <rPr>
        <sz val="11"/>
        <color indexed="8"/>
        <rFont val="Tahoma"/>
        <family val="2"/>
      </rPr>
      <t>480</t>
    </r>
    <r>
      <rPr>
        <sz val="11"/>
        <color indexed="8"/>
        <rFont val="宋体"/>
        <family val="0"/>
      </rPr>
      <t>分</t>
    </r>
  </si>
  <si>
    <t>张栊文</t>
  </si>
  <si>
    <t>邓舒扬</t>
  </si>
  <si>
    <t>171809084</t>
  </si>
  <si>
    <t>高一可</t>
  </si>
  <si>
    <t>171809012</t>
  </si>
  <si>
    <t>曾沁晗</t>
  </si>
  <si>
    <t>171809062</t>
  </si>
  <si>
    <t>聂广艺</t>
  </si>
  <si>
    <t>171809069</t>
  </si>
  <si>
    <t>李俐婷</t>
  </si>
  <si>
    <t>171809056</t>
  </si>
  <si>
    <t>赖晶蓉</t>
  </si>
  <si>
    <t>171809048</t>
  </si>
  <si>
    <t>陈琦雯</t>
  </si>
  <si>
    <t>171809005</t>
  </si>
  <si>
    <t>王雨欣</t>
  </si>
  <si>
    <t>171809046</t>
  </si>
  <si>
    <t>刘孟庭</t>
  </si>
  <si>
    <t>171809052</t>
  </si>
  <si>
    <t>罗颖</t>
  </si>
  <si>
    <t>洪璐</t>
  </si>
  <si>
    <t>171809066</t>
  </si>
  <si>
    <t>蔡伯龙</t>
  </si>
  <si>
    <t>171809003</t>
  </si>
  <si>
    <t>陈畅</t>
  </si>
  <si>
    <t>171809024</t>
  </si>
  <si>
    <t>刘媛</t>
  </si>
  <si>
    <t>171809015</t>
  </si>
  <si>
    <t>徐琳瑶</t>
  </si>
  <si>
    <t>171809040</t>
  </si>
  <si>
    <t>张瀚升</t>
  </si>
  <si>
    <t>171809011</t>
  </si>
  <si>
    <t>张琪彬</t>
  </si>
  <si>
    <t>171809063</t>
  </si>
  <si>
    <t>林逸琳</t>
  </si>
  <si>
    <t>171809023</t>
  </si>
  <si>
    <t>钟昱恺</t>
  </si>
  <si>
    <t>六级500分</t>
  </si>
  <si>
    <t>171809077</t>
  </si>
  <si>
    <t>张凯贺</t>
  </si>
  <si>
    <t>四级574分</t>
  </si>
  <si>
    <t>熊欣苑</t>
  </si>
  <si>
    <t>汪笑荣</t>
  </si>
  <si>
    <t>夏雨婷</t>
  </si>
  <si>
    <t>姜曼茹</t>
  </si>
  <si>
    <t>周珈亦</t>
  </si>
  <si>
    <t>余升阳</t>
  </si>
  <si>
    <t>张敏睿</t>
  </si>
  <si>
    <t>李建飞</t>
  </si>
  <si>
    <t>田晓雪</t>
  </si>
  <si>
    <t>陈怡</t>
  </si>
  <si>
    <t>袁婧雯</t>
  </si>
  <si>
    <t>包灿阳</t>
  </si>
  <si>
    <r>
      <rPr>
        <sz val="11"/>
        <color indexed="8"/>
        <rFont val="Microsoft YaHei UI"/>
        <family val="2"/>
      </rPr>
      <t>六级</t>
    </r>
    <r>
      <rPr>
        <sz val="11"/>
        <color indexed="8"/>
        <rFont val="Tahoma"/>
        <family val="2"/>
      </rPr>
      <t>490</t>
    </r>
  </si>
  <si>
    <t>裴紫萱</t>
  </si>
  <si>
    <r>
      <t>六级</t>
    </r>
    <r>
      <rPr>
        <sz val="11"/>
        <color indexed="8"/>
        <rFont val="Tahoma"/>
        <family val="2"/>
      </rPr>
      <t>469</t>
    </r>
  </si>
  <si>
    <t>赵莹</t>
  </si>
  <si>
    <t>张慧喆</t>
  </si>
  <si>
    <t>刘若璇</t>
  </si>
  <si>
    <t>靳雨歌</t>
  </si>
  <si>
    <t>孙婉婷</t>
  </si>
  <si>
    <t>一等+英语单项</t>
  </si>
  <si>
    <t>六级454</t>
  </si>
  <si>
    <t>黄燕玲</t>
  </si>
  <si>
    <t>林舒湉</t>
  </si>
  <si>
    <t>王雪颖</t>
  </si>
  <si>
    <t>付益</t>
  </si>
  <si>
    <t>王显晟</t>
  </si>
  <si>
    <t>樊芷含</t>
  </si>
  <si>
    <t>马智媛</t>
  </si>
  <si>
    <t>姚贝珊</t>
  </si>
  <si>
    <t>李岩博</t>
  </si>
  <si>
    <t>石含</t>
  </si>
  <si>
    <t>张雲欣</t>
  </si>
  <si>
    <t>廖思涵</t>
  </si>
  <si>
    <t>华盛</t>
  </si>
  <si>
    <t>林锦尧</t>
  </si>
  <si>
    <t>六级429</t>
  </si>
  <si>
    <t>季夏旭</t>
  </si>
  <si>
    <t>周云</t>
  </si>
  <si>
    <t>唐诗怡</t>
  </si>
  <si>
    <t>六级462</t>
  </si>
  <si>
    <t>吴若芸</t>
  </si>
  <si>
    <t>六级559</t>
  </si>
  <si>
    <t>李泽慧</t>
  </si>
  <si>
    <t>六级434</t>
  </si>
  <si>
    <t>郑伊倩</t>
  </si>
  <si>
    <t>陈子瑜</t>
  </si>
  <si>
    <t>包诗玲</t>
  </si>
  <si>
    <t>罗蓓</t>
  </si>
  <si>
    <t>林煜珑</t>
  </si>
  <si>
    <t>林欣烨</t>
  </si>
  <si>
    <t>六级476</t>
  </si>
  <si>
    <t>徐聪华</t>
  </si>
  <si>
    <t>林耿正</t>
  </si>
  <si>
    <t>魏楷峰</t>
  </si>
  <si>
    <t>吴颍颍</t>
  </si>
  <si>
    <t>江如诗</t>
  </si>
  <si>
    <t>刘晨冉</t>
  </si>
  <si>
    <t>徐明灿</t>
  </si>
  <si>
    <t>刘青妮</t>
  </si>
  <si>
    <t>刘龙坤</t>
  </si>
  <si>
    <t>刘华雨</t>
  </si>
  <si>
    <t>吴佳怡</t>
  </si>
  <si>
    <t>孙婉晴</t>
  </si>
  <si>
    <t>精神文明风尚奖+英语单项</t>
  </si>
  <si>
    <r>
      <t>精神文明风尚奖
六级</t>
    </r>
    <r>
      <rPr>
        <sz val="8"/>
        <color indexed="8"/>
        <rFont val="Tahoma"/>
        <family val="2"/>
      </rPr>
      <t>454</t>
    </r>
  </si>
  <si>
    <t>171801083</t>
  </si>
  <si>
    <t>施王韬</t>
  </si>
  <si>
    <t>英语专项</t>
  </si>
  <si>
    <t>四级502</t>
  </si>
  <si>
    <t>胡越</t>
  </si>
  <si>
    <t>六级449</t>
  </si>
  <si>
    <t>2019级甲部：2020～2021学年第二学期奖学金公示表</t>
  </si>
  <si>
    <t>2019级雕塑</t>
  </si>
  <si>
    <t>171901024</t>
  </si>
  <si>
    <t>费艺婷</t>
  </si>
  <si>
    <t>171901026</t>
  </si>
  <si>
    <t>王辰翔</t>
  </si>
  <si>
    <t>171901019</t>
  </si>
  <si>
    <t>刘晓艺</t>
  </si>
  <si>
    <t>171901101</t>
  </si>
  <si>
    <t>留仪</t>
  </si>
  <si>
    <t>171901062</t>
  </si>
  <si>
    <t>周屹</t>
  </si>
  <si>
    <t>2019级公共艺术</t>
  </si>
  <si>
    <t>171901038</t>
  </si>
  <si>
    <t>许嘉琦</t>
  </si>
  <si>
    <t>171901053</t>
  </si>
  <si>
    <t>杨子昂</t>
  </si>
  <si>
    <t>171901069</t>
  </si>
  <si>
    <t>陈佳鑫</t>
  </si>
  <si>
    <t>171901071</t>
  </si>
  <si>
    <t>李悦</t>
  </si>
  <si>
    <t>171901006</t>
  </si>
  <si>
    <t>刘婧雯</t>
  </si>
  <si>
    <t>四级513</t>
  </si>
  <si>
    <t>钱锴</t>
  </si>
  <si>
    <t>六级439</t>
  </si>
  <si>
    <t>2019级工艺雕塑</t>
  </si>
  <si>
    <t>曾雨薇</t>
  </si>
  <si>
    <t>金善谊</t>
  </si>
  <si>
    <t>贺玥琪</t>
  </si>
  <si>
    <t>陈子歆</t>
  </si>
  <si>
    <t>陈熙雯</t>
  </si>
  <si>
    <t>2019级19陶瓷艺术</t>
  </si>
  <si>
    <t>171902411</t>
  </si>
  <si>
    <t>朱慧南</t>
  </si>
  <si>
    <t>丁乙珂</t>
  </si>
  <si>
    <t>171902336</t>
  </si>
  <si>
    <t>周思起</t>
  </si>
  <si>
    <t>2019级19数字媒体艺术</t>
  </si>
  <si>
    <t>方馨</t>
  </si>
  <si>
    <t>周瑾冉</t>
  </si>
  <si>
    <t>郭沁妍</t>
  </si>
  <si>
    <t>朱雯宇</t>
  </si>
  <si>
    <t>严梦婷</t>
  </si>
  <si>
    <t>兰雨桐</t>
  </si>
  <si>
    <t>刘浩然</t>
  </si>
  <si>
    <t>曹柯嘉</t>
  </si>
  <si>
    <t>陈舒颜</t>
  </si>
  <si>
    <t>尹雪莹</t>
  </si>
  <si>
    <t>杨力</t>
  </si>
  <si>
    <t>肖雅欣</t>
  </si>
  <si>
    <t>杨溪玥</t>
  </si>
  <si>
    <t>陈丽娜</t>
  </si>
  <si>
    <t>陈欣怡</t>
  </si>
  <si>
    <t>廖文健</t>
  </si>
  <si>
    <t>牛菁晨</t>
  </si>
  <si>
    <t>张旭妍</t>
  </si>
  <si>
    <t>2019级视觉传达设计</t>
  </si>
  <si>
    <t>郎健峰</t>
  </si>
  <si>
    <t>张钰婷</t>
  </si>
  <si>
    <t>李婉萍</t>
  </si>
  <si>
    <t>肖慧</t>
  </si>
  <si>
    <t>凌侥鸿</t>
  </si>
  <si>
    <t>强博洲</t>
  </si>
  <si>
    <t>黄玺霖</t>
  </si>
  <si>
    <t>周可佳</t>
  </si>
  <si>
    <t>宋宏响</t>
  </si>
  <si>
    <t>竺珂</t>
  </si>
  <si>
    <t>卢曼玉</t>
  </si>
  <si>
    <t>林贞贞</t>
  </si>
  <si>
    <t>范天恩</t>
  </si>
  <si>
    <t>徐问天</t>
  </si>
  <si>
    <t>许祯琪</t>
  </si>
  <si>
    <t>黄昕宇</t>
  </si>
  <si>
    <t>黄诗妍</t>
  </si>
  <si>
    <t>王腾文</t>
  </si>
  <si>
    <t>六级431</t>
  </si>
  <si>
    <t>郑嘉蕙</t>
  </si>
  <si>
    <t>邵清</t>
  </si>
  <si>
    <t>刘纤雨</t>
  </si>
  <si>
    <t>叶龙荣</t>
  </si>
  <si>
    <t>邱淳柯</t>
  </si>
  <si>
    <t>六级447</t>
  </si>
  <si>
    <t>蒋骥茹</t>
  </si>
  <si>
    <t>四级501</t>
  </si>
  <si>
    <t>2019级工业设计</t>
  </si>
  <si>
    <t>林锦瀚</t>
  </si>
  <si>
    <t>一等奖</t>
  </si>
  <si>
    <t>张玉冰</t>
  </si>
  <si>
    <t>余楚韵</t>
  </si>
  <si>
    <t>阮心怡</t>
  </si>
  <si>
    <t>陆茜蒙</t>
  </si>
  <si>
    <t>二等奖</t>
  </si>
  <si>
    <t>粟叶子</t>
  </si>
  <si>
    <t>赵慧雯</t>
  </si>
  <si>
    <t>李进杰</t>
  </si>
  <si>
    <t>潘雅婷</t>
  </si>
  <si>
    <t>李岱怡</t>
  </si>
  <si>
    <t>三等奖</t>
  </si>
  <si>
    <t>何婧</t>
  </si>
  <si>
    <t>潘培玲</t>
  </si>
  <si>
    <t>段兰雅</t>
  </si>
  <si>
    <t>方雨萱</t>
  </si>
  <si>
    <t>袁欣怡</t>
  </si>
  <si>
    <t>刘柯涵</t>
  </si>
  <si>
    <t>崔子玉</t>
  </si>
  <si>
    <t>戴若云</t>
  </si>
  <si>
    <t>陈宇潇</t>
  </si>
  <si>
    <t>六级534</t>
  </si>
  <si>
    <t>姚惠强</t>
  </si>
  <si>
    <r>
      <t>六级</t>
    </r>
    <r>
      <rPr>
        <sz val="11"/>
        <color indexed="8"/>
        <rFont val="Tahoma"/>
        <family val="2"/>
      </rPr>
      <t>507</t>
    </r>
  </si>
  <si>
    <t>曾诗评</t>
  </si>
  <si>
    <r>
      <t>六级</t>
    </r>
    <r>
      <rPr>
        <sz val="11"/>
        <color indexed="8"/>
        <rFont val="Tahoma"/>
        <family val="2"/>
      </rPr>
      <t>575</t>
    </r>
  </si>
  <si>
    <t>郝海艳</t>
  </si>
  <si>
    <t>2019级乙部：2020～2021学年第二学期奖学金公示表</t>
  </si>
  <si>
    <t>2019级环境设计</t>
  </si>
  <si>
    <t>章隽闻</t>
  </si>
  <si>
    <t>符峻豪</t>
  </si>
  <si>
    <t>白子煜</t>
  </si>
  <si>
    <t>李祥天</t>
  </si>
  <si>
    <t>杨蕙如</t>
  </si>
  <si>
    <t>段菁菁</t>
  </si>
  <si>
    <t>张煜帝</t>
  </si>
  <si>
    <t>张万莉</t>
  </si>
  <si>
    <t>汪子涵</t>
  </si>
  <si>
    <t>梁嘉钰</t>
  </si>
  <si>
    <t>陈晟恺</t>
  </si>
  <si>
    <r>
      <t>二等</t>
    </r>
    <r>
      <rPr>
        <sz val="11"/>
        <color indexed="8"/>
        <rFont val="Tahoma"/>
        <family val="2"/>
      </rPr>
      <t>+</t>
    </r>
    <r>
      <rPr>
        <sz val="11"/>
        <color indexed="8"/>
        <rFont val="宋体"/>
        <family val="0"/>
      </rPr>
      <t>英语单项</t>
    </r>
  </si>
  <si>
    <r>
      <t>六级</t>
    </r>
    <r>
      <rPr>
        <sz val="11"/>
        <color indexed="8"/>
        <rFont val="Tahoma"/>
        <family val="2"/>
      </rPr>
      <t>435</t>
    </r>
  </si>
  <si>
    <t>陈思嘉</t>
  </si>
  <si>
    <t>王子洋</t>
  </si>
  <si>
    <t>邢莹莹</t>
  </si>
  <si>
    <t>田雨青</t>
  </si>
  <si>
    <t>李怡玫</t>
  </si>
  <si>
    <r>
      <t>三等</t>
    </r>
    <r>
      <rPr>
        <sz val="11"/>
        <color indexed="8"/>
        <rFont val="Tahoma"/>
        <family val="2"/>
      </rPr>
      <t>+</t>
    </r>
    <r>
      <rPr>
        <sz val="11"/>
        <color indexed="8"/>
        <rFont val="宋体"/>
        <family val="0"/>
      </rPr>
      <t>英语单项</t>
    </r>
  </si>
  <si>
    <r>
      <t>六级</t>
    </r>
    <r>
      <rPr>
        <sz val="11"/>
        <color indexed="8"/>
        <rFont val="Tahoma"/>
        <family val="2"/>
      </rPr>
      <t>429</t>
    </r>
  </si>
  <si>
    <t>袁欣一</t>
  </si>
  <si>
    <t>翁羽</t>
  </si>
  <si>
    <t>朱诗妍</t>
  </si>
  <si>
    <t>六级433</t>
  </si>
  <si>
    <t>陈诗彧</t>
  </si>
  <si>
    <t>六级456</t>
  </si>
  <si>
    <t>2019级产品设计</t>
  </si>
  <si>
    <t>171902489</t>
  </si>
  <si>
    <t>何潇鸥</t>
  </si>
  <si>
    <t>171902316</t>
  </si>
  <si>
    <t>李凌晴</t>
  </si>
  <si>
    <t>171902068</t>
  </si>
  <si>
    <t>张雯婕</t>
  </si>
  <si>
    <t>171902112</t>
  </si>
  <si>
    <t>黄文芊</t>
  </si>
  <si>
    <t>171902319</t>
  </si>
  <si>
    <t>贾凯瑞</t>
  </si>
  <si>
    <t>171902076</t>
  </si>
  <si>
    <t>陈美吉</t>
  </si>
  <si>
    <t>171902407</t>
  </si>
  <si>
    <t>梅丽敏</t>
  </si>
  <si>
    <t>171902157</t>
  </si>
  <si>
    <t>施雨澄</t>
  </si>
  <si>
    <t>171902323</t>
  </si>
  <si>
    <t>陈曦尉</t>
  </si>
  <si>
    <t>171902308</t>
  </si>
  <si>
    <t>向瑞廷</t>
  </si>
  <si>
    <t>171902408</t>
  </si>
  <si>
    <t>陈玲</t>
  </si>
  <si>
    <t>171902317</t>
  </si>
  <si>
    <t>王炳涵</t>
  </si>
  <si>
    <t>171902458</t>
  </si>
  <si>
    <t>熊欣慰</t>
  </si>
  <si>
    <t>171902342</t>
  </si>
  <si>
    <t>王坤凡</t>
  </si>
  <si>
    <t>171902338</t>
  </si>
  <si>
    <t>李绮珊</t>
  </si>
  <si>
    <t>171902341</t>
  </si>
  <si>
    <t>曾雪</t>
  </si>
  <si>
    <t>171902241</t>
  </si>
  <si>
    <t>张子鹏</t>
  </si>
  <si>
    <t>171902484</t>
  </si>
  <si>
    <t>杜沛怡</t>
  </si>
  <si>
    <t>171902130</t>
  </si>
  <si>
    <t>李佳桐</t>
  </si>
  <si>
    <t>171902171</t>
  </si>
  <si>
    <t>孙铭禧</t>
  </si>
  <si>
    <t>171902159</t>
  </si>
  <si>
    <t>杜禧洋</t>
  </si>
  <si>
    <t>171902084</t>
  </si>
  <si>
    <t>谢瑜琳</t>
  </si>
  <si>
    <t>2019级服装设计1班</t>
  </si>
  <si>
    <t>丁翰洋</t>
  </si>
  <si>
    <t>李心彤</t>
  </si>
  <si>
    <t>六级425</t>
  </si>
  <si>
    <t>王露寒</t>
  </si>
  <si>
    <t>鲁希灵</t>
  </si>
  <si>
    <t>刘泽瑜</t>
  </si>
  <si>
    <t>杨敏鑫</t>
  </si>
  <si>
    <t>张标</t>
  </si>
  <si>
    <t>2019级服装设计2班</t>
  </si>
  <si>
    <t>刘芮溪</t>
  </si>
  <si>
    <t>陈南烨</t>
  </si>
  <si>
    <t>卢丹婷</t>
  </si>
  <si>
    <t>杨心洁</t>
  </si>
  <si>
    <t>姚政奇</t>
  </si>
  <si>
    <t>张欣怡</t>
  </si>
  <si>
    <t>程钰雯</t>
  </si>
  <si>
    <t>2019级服饰设计班</t>
  </si>
  <si>
    <t>郭紫怡</t>
  </si>
  <si>
    <t>姜怡然</t>
  </si>
  <si>
    <t>王青云</t>
  </si>
  <si>
    <t>林敏</t>
  </si>
  <si>
    <t>康蒙然</t>
  </si>
  <si>
    <t>张爱艳</t>
  </si>
  <si>
    <t>2019级漆艺班</t>
  </si>
  <si>
    <t>韩语嫣</t>
  </si>
  <si>
    <t>谢子轶</t>
  </si>
  <si>
    <t>刘翕然</t>
  </si>
  <si>
    <t>2019级漆画班</t>
  </si>
  <si>
    <t>邓佳柔</t>
  </si>
  <si>
    <t>袁紫仪</t>
  </si>
  <si>
    <t>佘语馨</t>
  </si>
  <si>
    <t>付海洋</t>
  </si>
  <si>
    <t>王朝煜</t>
  </si>
  <si>
    <t>杨亿琳</t>
  </si>
  <si>
    <t>四级过500分</t>
  </si>
  <si>
    <t>2019级中国画班</t>
  </si>
  <si>
    <t>沈星</t>
  </si>
  <si>
    <t>刘影</t>
  </si>
  <si>
    <t>周恬宇</t>
  </si>
  <si>
    <t>莫佳欣</t>
  </si>
  <si>
    <t>姚自强</t>
  </si>
  <si>
    <t>阙婉芸</t>
  </si>
  <si>
    <t>2019级油画班</t>
  </si>
  <si>
    <t>陈紫霖</t>
  </si>
  <si>
    <t>黄娜</t>
  </si>
  <si>
    <t>赵心悦</t>
  </si>
  <si>
    <t>张子航</t>
  </si>
  <si>
    <t>陈明飞</t>
  </si>
  <si>
    <t>六级过425</t>
  </si>
  <si>
    <t>2020级甲部：2020～2021学年第二学期奖学金公示表</t>
  </si>
  <si>
    <t>2020级产品设计</t>
  </si>
  <si>
    <t>  172001033</t>
  </si>
  <si>
    <t>任桌依</t>
  </si>
  <si>
    <t>  172002296</t>
  </si>
  <si>
    <t>胡嫚玲</t>
  </si>
  <si>
    <t>  172002103</t>
  </si>
  <si>
    <t>郑婕</t>
  </si>
  <si>
    <t>  172002295</t>
  </si>
  <si>
    <t>刘语薇</t>
  </si>
  <si>
    <t>  172002154</t>
  </si>
  <si>
    <t>赵昕煜</t>
  </si>
  <si>
    <t>  172002304</t>
  </si>
  <si>
    <t>董靖蕾</t>
  </si>
  <si>
    <t>  172002121</t>
  </si>
  <si>
    <t>张之潆</t>
  </si>
  <si>
    <t>  172002102</t>
  </si>
  <si>
    <t>陈冠廷</t>
  </si>
  <si>
    <t>英语四级</t>
  </si>
  <si>
    <t>  172002234</t>
  </si>
  <si>
    <t>常远</t>
  </si>
  <si>
    <t>  172002157</t>
  </si>
  <si>
    <t>昌博扬</t>
  </si>
  <si>
    <t>  172002268</t>
  </si>
  <si>
    <t>牟婧华</t>
  </si>
  <si>
    <t>  172002203</t>
  </si>
  <si>
    <t>盖梦茹</t>
  </si>
  <si>
    <t>  172002173</t>
  </si>
  <si>
    <t>顾弈</t>
  </si>
  <si>
    <t>  172001115</t>
  </si>
  <si>
    <t>宋欣冉</t>
  </si>
  <si>
    <t>  172002220</t>
  </si>
  <si>
    <t>潘梦洁</t>
  </si>
  <si>
    <t>  172002366</t>
  </si>
  <si>
    <t>朱蕙怡</t>
  </si>
  <si>
    <t>英语六级</t>
  </si>
  <si>
    <t>  172002467</t>
  </si>
  <si>
    <t>袁梦恬</t>
  </si>
  <si>
    <t>  172002161</t>
  </si>
  <si>
    <t>周鸿飞</t>
  </si>
  <si>
    <t>  172002037</t>
  </si>
  <si>
    <t>王伟</t>
  </si>
  <si>
    <t>  172002162</t>
  </si>
  <si>
    <t>周子璇</t>
  </si>
  <si>
    <t>2020级数字媒体艺术</t>
  </si>
  <si>
    <t>  172002378</t>
  </si>
  <si>
    <t>方盈</t>
  </si>
  <si>
    <t>  172002206</t>
  </si>
  <si>
    <t>王昊楠</t>
  </si>
  <si>
    <t>  172002300</t>
  </si>
  <si>
    <t>张志文</t>
  </si>
  <si>
    <t>  172002344</t>
  </si>
  <si>
    <t>刘飞甫</t>
  </si>
  <si>
    <t>  172002074</t>
  </si>
  <si>
    <t>张子健</t>
  </si>
  <si>
    <t>  172002413</t>
  </si>
  <si>
    <t>杨丞</t>
  </si>
  <si>
    <t>  172002385</t>
  </si>
  <si>
    <t>孙琪</t>
  </si>
  <si>
    <t>  172002078</t>
  </si>
  <si>
    <t>樊闽霞</t>
  </si>
  <si>
    <t>  172002205</t>
  </si>
  <si>
    <t>李润嘉</t>
  </si>
  <si>
    <t>  172002160</t>
  </si>
  <si>
    <t>王曾琦</t>
  </si>
  <si>
    <t>  172002053</t>
  </si>
  <si>
    <t>肖思睿</t>
  </si>
  <si>
    <t>  172002141</t>
  </si>
  <si>
    <t>王伟豪</t>
  </si>
  <si>
    <t>  172002279</t>
  </si>
  <si>
    <t>林添栩</t>
  </si>
  <si>
    <t>  172002326</t>
  </si>
  <si>
    <t>张茉含</t>
  </si>
  <si>
    <t>  172002090</t>
  </si>
  <si>
    <t>龙雯倩</t>
  </si>
  <si>
    <t>  172002159</t>
  </si>
  <si>
    <t>黄柄华</t>
  </si>
  <si>
    <t>  172002247</t>
  </si>
  <si>
    <t>曹盈</t>
  </si>
  <si>
    <t>  172002230</t>
  </si>
  <si>
    <t>葛泠玙</t>
  </si>
  <si>
    <t>  172002164</t>
  </si>
  <si>
    <t>孙静怡</t>
  </si>
  <si>
    <t>  172002465</t>
  </si>
  <si>
    <t>张倩</t>
  </si>
  <si>
    <t>  172002119</t>
  </si>
  <si>
    <t>柳俊臣</t>
  </si>
  <si>
    <t>  172002430</t>
  </si>
  <si>
    <t>汪鸿溶</t>
  </si>
  <si>
    <t>  172002226</t>
  </si>
  <si>
    <t>方可琪</t>
  </si>
  <si>
    <t>  172002410</t>
  </si>
  <si>
    <t>黄天泽</t>
  </si>
  <si>
    <t>2020级雕塑班</t>
  </si>
  <si>
    <t>  172001028</t>
  </si>
  <si>
    <t>缪双</t>
  </si>
  <si>
    <t>  172001078</t>
  </si>
  <si>
    <t>杨胜喧</t>
  </si>
  <si>
    <t>  172001051</t>
  </si>
  <si>
    <t>张好</t>
  </si>
  <si>
    <t>  172001021</t>
  </si>
  <si>
    <t>郭材艺</t>
  </si>
  <si>
    <t>  172001065</t>
  </si>
  <si>
    <t>叶厶铭</t>
  </si>
  <si>
    <t>  172001036</t>
  </si>
  <si>
    <t>宋峻峻</t>
  </si>
  <si>
    <t>  172001092</t>
  </si>
  <si>
    <t>成鑫垚</t>
  </si>
  <si>
    <t>2020级国画班</t>
  </si>
  <si>
    <t>  172001009</t>
  </si>
  <si>
    <t>杨嘉欣</t>
  </si>
  <si>
    <t>  172001128</t>
  </si>
  <si>
    <t>邹明英</t>
  </si>
  <si>
    <t>  172001012</t>
  </si>
  <si>
    <t>肖振英</t>
  </si>
  <si>
    <t>  172001056</t>
  </si>
  <si>
    <t>刘雨柔</t>
  </si>
  <si>
    <t>2020级油画班</t>
  </si>
  <si>
    <t>  172001084</t>
  </si>
  <si>
    <t>游美逸</t>
  </si>
  <si>
    <t>  172001064</t>
  </si>
  <si>
    <t>朱子涵</t>
  </si>
  <si>
    <t>  172001090</t>
  </si>
  <si>
    <t>王梓合</t>
  </si>
  <si>
    <t>  172001122</t>
  </si>
  <si>
    <t>赵宇</t>
  </si>
  <si>
    <t>  172001097</t>
  </si>
  <si>
    <t>沈诗婕</t>
  </si>
  <si>
    <t>2020级漆画班</t>
  </si>
  <si>
    <t>  172001017</t>
  </si>
  <si>
    <t>杨柳</t>
  </si>
  <si>
    <t>  172001035</t>
  </si>
  <si>
    <t>林达鸿</t>
  </si>
  <si>
    <t>  172001054</t>
  </si>
  <si>
    <t>杨佳威</t>
  </si>
  <si>
    <t>  172001022</t>
  </si>
  <si>
    <t>刘文璐</t>
  </si>
  <si>
    <t>  172001018</t>
  </si>
  <si>
    <t>侯昌浩</t>
  </si>
  <si>
    <t>  172001032</t>
  </si>
  <si>
    <t>朱怡璇</t>
  </si>
  <si>
    <t>  172001041</t>
  </si>
  <si>
    <t>郭淑玥</t>
  </si>
  <si>
    <t>  172001103</t>
  </si>
  <si>
    <t>王好</t>
  </si>
  <si>
    <t>2020级漆艺班</t>
  </si>
  <si>
    <t>  172002397</t>
  </si>
  <si>
    <t>彭琦</t>
  </si>
  <si>
    <t>  172002387</t>
  </si>
  <si>
    <t>蔡雯岐</t>
  </si>
  <si>
    <t>  172002364</t>
  </si>
  <si>
    <t>姜童源</t>
  </si>
  <si>
    <t>2020级乙部：2020～2021学年第二学期奖学金公示表</t>
  </si>
  <si>
    <t>2020级视觉传达设计</t>
  </si>
  <si>
    <t>172002024</t>
  </si>
  <si>
    <t>李艺博</t>
  </si>
  <si>
    <t>172002353</t>
  </si>
  <si>
    <t>李芳泽</t>
  </si>
  <si>
    <t>172002242</t>
  </si>
  <si>
    <t>王可莹</t>
  </si>
  <si>
    <t>172002201</t>
  </si>
  <si>
    <t>姚良昱</t>
  </si>
  <si>
    <t>172002042</t>
  </si>
  <si>
    <t>吴晨芳</t>
  </si>
  <si>
    <t>172002180</t>
  </si>
  <si>
    <t>张婉玲</t>
  </si>
  <si>
    <t>172002219</t>
  </si>
  <si>
    <t>黄晓婕</t>
  </si>
  <si>
    <t>172002429</t>
  </si>
  <si>
    <t>张雅昕</t>
  </si>
  <si>
    <t>172002092</t>
  </si>
  <si>
    <t>徐影</t>
  </si>
  <si>
    <t>172002094</t>
  </si>
  <si>
    <t>马珺倬</t>
  </si>
  <si>
    <t>172002044</t>
  </si>
  <si>
    <t>王子薇</t>
  </si>
  <si>
    <t>172002369</t>
  </si>
  <si>
    <t>杨国琛</t>
  </si>
  <si>
    <t>172002208</t>
  </si>
  <si>
    <t>凌琪琪</t>
  </si>
  <si>
    <t>172002145</t>
  </si>
  <si>
    <t>黄叶锶</t>
  </si>
  <si>
    <t>172002029</t>
  </si>
  <si>
    <t>庞夏冉</t>
  </si>
  <si>
    <t>172002303</t>
  </si>
  <si>
    <t>李夏</t>
  </si>
  <si>
    <t>172002350</t>
  </si>
  <si>
    <t>黄靖洋</t>
  </si>
  <si>
    <t>172002311</t>
  </si>
  <si>
    <t>申奥</t>
  </si>
  <si>
    <t>2020级环境设计</t>
  </si>
  <si>
    <t>172002210</t>
  </si>
  <si>
    <t>徐方喆</t>
  </si>
  <si>
    <t>172002200</t>
  </si>
  <si>
    <t>王婉力</t>
  </si>
  <si>
    <t>172002250</t>
  </si>
  <si>
    <t>吴怡婷</t>
  </si>
  <si>
    <t>172002290</t>
  </si>
  <si>
    <t>成铎</t>
  </si>
  <si>
    <t>172002316</t>
  </si>
  <si>
    <t>张柳月</t>
  </si>
  <si>
    <t>172002348</t>
  </si>
  <si>
    <t>曾庆堂</t>
  </si>
  <si>
    <t>172002433</t>
  </si>
  <si>
    <t>庄晓阳</t>
  </si>
  <si>
    <t>172002241</t>
  </si>
  <si>
    <t>张晓倩</t>
  </si>
  <si>
    <t>172002418</t>
  </si>
  <si>
    <t>许欢</t>
  </si>
  <si>
    <t>172002287</t>
  </si>
  <si>
    <t>林怡婷</t>
  </si>
  <si>
    <t>171902282</t>
  </si>
  <si>
    <t>张艺冉</t>
  </si>
  <si>
    <t>172002399</t>
  </si>
  <si>
    <t>陈怡然</t>
  </si>
  <si>
    <t>172002276</t>
  </si>
  <si>
    <t>朱文静</t>
  </si>
  <si>
    <t>172002293</t>
  </si>
  <si>
    <t>余国康</t>
  </si>
  <si>
    <t>172002431</t>
  </si>
  <si>
    <t>谌依萱</t>
  </si>
  <si>
    <t>172002061</t>
  </si>
  <si>
    <t>胡皓月</t>
  </si>
  <si>
    <t>172002426</t>
  </si>
  <si>
    <t>刘俣辰</t>
  </si>
  <si>
    <t>172002140</t>
  </si>
  <si>
    <t>侯婷婷</t>
  </si>
  <si>
    <t>172002064</t>
  </si>
  <si>
    <t>李佩彤</t>
  </si>
  <si>
    <t>172002109</t>
  </si>
  <si>
    <t>王振弘</t>
  </si>
  <si>
    <t>何岚</t>
  </si>
  <si>
    <t>2020级服装设计班</t>
  </si>
  <si>
    <t>172002014</t>
  </si>
  <si>
    <t>董雨薇</t>
  </si>
  <si>
    <t>172002325</t>
  </si>
  <si>
    <t>霍晨昕</t>
  </si>
  <si>
    <t>172002375</t>
  </si>
  <si>
    <t>朱恩辰</t>
  </si>
  <si>
    <t>172002032</t>
  </si>
  <si>
    <t>陈姐</t>
  </si>
  <si>
    <t>172002336</t>
  </si>
  <si>
    <t>李晗</t>
  </si>
  <si>
    <t>172002105</t>
  </si>
  <si>
    <t>张逸秋</t>
  </si>
  <si>
    <t>172002404</t>
  </si>
  <si>
    <t>李可欣</t>
  </si>
  <si>
    <t>172002351</t>
  </si>
  <si>
    <t>李可伊</t>
  </si>
  <si>
    <t>172002312</t>
  </si>
  <si>
    <t>王孟梦</t>
  </si>
  <si>
    <t>172002254</t>
  </si>
  <si>
    <t>罗敏琳</t>
  </si>
  <si>
    <t>172002340</t>
  </si>
  <si>
    <t>刘明霜</t>
  </si>
  <si>
    <t>2020级服饰设计班</t>
  </si>
  <si>
    <t>172002307</t>
  </si>
  <si>
    <t>刘姝妍</t>
  </si>
  <si>
    <t>172002115</t>
  </si>
  <si>
    <t>杨韩彬</t>
  </si>
  <si>
    <t>172002174</t>
  </si>
  <si>
    <t>雷巧红</t>
  </si>
  <si>
    <t>172002198</t>
  </si>
  <si>
    <t>史昊天</t>
  </si>
  <si>
    <t>2020级工艺雕塑班</t>
  </si>
  <si>
    <t>172002238</t>
  </si>
  <si>
    <t>陈诗琪</t>
  </si>
  <si>
    <t>172002235</t>
  </si>
  <si>
    <t>娄淑洁</t>
  </si>
  <si>
    <t>172002009</t>
  </si>
  <si>
    <t>曾缨岚</t>
  </si>
  <si>
    <t>2020级陶瓷艺术班</t>
  </si>
  <si>
    <t>172002195</t>
  </si>
  <si>
    <t>屠晨恺</t>
  </si>
  <si>
    <t>2020级工业设计</t>
  </si>
  <si>
    <t>张月</t>
  </si>
  <si>
    <t>游陈璐</t>
  </si>
  <si>
    <t>李昊龙</t>
  </si>
  <si>
    <t>刘傲然</t>
  </si>
  <si>
    <t>祝可思</t>
  </si>
  <si>
    <t>邹欣宇</t>
  </si>
  <si>
    <t>吴涼涼</t>
  </si>
  <si>
    <t>余靖磊</t>
  </si>
  <si>
    <t>朱宇杰</t>
  </si>
  <si>
    <t>李栋</t>
  </si>
  <si>
    <t>黄益婧</t>
  </si>
  <si>
    <t>张嘉仪</t>
  </si>
  <si>
    <t>李如岚</t>
  </si>
  <si>
    <t>赵佳佳</t>
  </si>
  <si>
    <t>黄俪糅</t>
  </si>
  <si>
    <t>郑微</t>
  </si>
  <si>
    <t>叶凡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</si>
</sst>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"/>
    <numFmt numFmtId="179" formatCode="0_ "/>
    <numFmt numFmtId="180" formatCode="0.00;[Red]0.00"/>
  </numFmts>
  <fonts count="75">
    <font>
      <sz val="11"/>
      <color indexed="8"/>
      <name val="Tahoma"/>
      <family val="2"/>
    </font>
    <font>
      <sz val="11"/>
      <name val="宋体"/>
      <family val="0"/>
    </font>
    <font>
      <sz val="10"/>
      <name val="Arial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sz val="9"/>
      <name val="Tahoma"/>
      <family val="2"/>
    </font>
    <font>
      <sz val="10"/>
      <name val="宋体"/>
      <family val="0"/>
    </font>
    <font>
      <b/>
      <sz val="2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ahoma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color indexed="10"/>
      <name val="宋体"/>
      <family val="0"/>
    </font>
    <font>
      <sz val="12"/>
      <name val="宋体"/>
      <family val="0"/>
    </font>
    <font>
      <sz val="8"/>
      <color indexed="8"/>
      <name val="宋体"/>
      <family val="0"/>
    </font>
    <font>
      <sz val="8"/>
      <color indexed="8"/>
      <name val="Microsoft YaHei UI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2"/>
      <name val="SimSun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Microsoft YaHei UI"/>
      <family val="2"/>
    </font>
    <font>
      <sz val="8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11"/>
      <color theme="1"/>
      <name val="宋体"/>
      <family val="0"/>
    </font>
    <font>
      <sz val="9"/>
      <color indexed="8"/>
      <name val="Calibri"/>
      <family val="0"/>
    </font>
    <font>
      <sz val="9"/>
      <color rgb="FFFF0000"/>
      <name val="宋体"/>
      <family val="0"/>
    </font>
    <font>
      <sz val="11"/>
      <color rgb="FF000000"/>
      <name val="宋体"/>
      <family val="0"/>
    </font>
    <font>
      <sz val="9"/>
      <name val="Calibri"/>
      <family val="0"/>
    </font>
    <font>
      <sz val="11"/>
      <color rgb="FF000000"/>
      <name val="Tahoma"/>
      <family val="2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7" borderId="2" applyNumberFormat="0" applyFont="0" applyAlignment="0" applyProtection="0"/>
    <xf numFmtId="0" fontId="47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9" borderId="0" applyNumberFormat="0" applyBorder="0" applyAlignment="0" applyProtection="0"/>
    <xf numFmtId="0" fontId="51" fillId="0" borderId="4" applyNumberFormat="0" applyFill="0" applyAlignment="0" applyProtection="0"/>
    <xf numFmtId="0" fontId="47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60" fillId="0" borderId="7" applyNumberFormat="0" applyFill="0" applyAlignment="0" applyProtection="0"/>
    <xf numFmtId="0" fontId="18" fillId="0" borderId="0">
      <alignment/>
      <protection/>
    </xf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2" fillId="0" borderId="0">
      <alignment/>
      <protection/>
    </xf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8" fillId="0" borderId="0">
      <alignment/>
      <protection/>
    </xf>
  </cellStyleXfs>
  <cellXfs count="318">
    <xf numFmtId="0" fontId="0" fillId="0" borderId="0" xfId="0" applyAlignment="1">
      <alignment/>
    </xf>
    <xf numFmtId="0" fontId="2" fillId="0" borderId="0" xfId="49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4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0" fontId="6" fillId="0" borderId="0" xfId="49" applyFont="1" applyFill="1" applyAlignment="1">
      <alignment horizontal="center" vertical="center" wrapText="1"/>
      <protection/>
    </xf>
    <xf numFmtId="0" fontId="7" fillId="0" borderId="0" xfId="49" applyFont="1" applyFill="1" applyBorder="1" applyAlignment="1">
      <alignment horizontal="center" vertical="center" wrapText="1"/>
      <protection/>
    </xf>
    <xf numFmtId="0" fontId="8" fillId="0" borderId="0" xfId="49" applyFont="1" applyFill="1" applyBorder="1" applyAlignment="1">
      <alignment horizontal="center" vertical="center" wrapText="1"/>
      <protection/>
    </xf>
    <xf numFmtId="176" fontId="7" fillId="0" borderId="0" xfId="49" applyNumberFormat="1" applyFont="1" applyFill="1" applyBorder="1" applyAlignment="1">
      <alignment horizontal="center" vertical="center" wrapText="1"/>
      <protection/>
    </xf>
    <xf numFmtId="0" fontId="9" fillId="0" borderId="0" xfId="49" applyFont="1" applyFill="1" applyBorder="1" applyAlignment="1">
      <alignment horizontal="center" vertical="center" wrapText="1"/>
      <protection/>
    </xf>
    <xf numFmtId="0" fontId="10" fillId="0" borderId="0" xfId="49" applyFont="1" applyFill="1" applyBorder="1" applyAlignment="1">
      <alignment horizontal="center" vertical="center" wrapText="1"/>
      <protection/>
    </xf>
    <xf numFmtId="176" fontId="10" fillId="0" borderId="0" xfId="49" applyNumberFormat="1" applyFont="1" applyFill="1" applyBorder="1" applyAlignment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76" fontId="14" fillId="0" borderId="12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176" fontId="14" fillId="0" borderId="12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49" fontId="66" fillId="0" borderId="12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176" fontId="64" fillId="0" borderId="12" xfId="0" applyNumberFormat="1" applyFont="1" applyFill="1" applyBorder="1" applyAlignment="1">
      <alignment horizontal="center" vertical="center" wrapText="1"/>
    </xf>
    <xf numFmtId="176" fontId="67" fillId="0" borderId="12" xfId="49" applyNumberFormat="1" applyFont="1" applyFill="1" applyBorder="1" applyAlignment="1">
      <alignment horizontal="center" vertical="center"/>
      <protection/>
    </xf>
    <xf numFmtId="0" fontId="14" fillId="0" borderId="12" xfId="0" applyFont="1" applyFill="1" applyBorder="1" applyAlignment="1">
      <alignment horizontal="center"/>
    </xf>
    <xf numFmtId="178" fontId="14" fillId="0" borderId="12" xfId="0" applyNumberFormat="1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177" fontId="7" fillId="0" borderId="0" xfId="49" applyNumberFormat="1" applyFont="1" applyFill="1" applyBorder="1" applyAlignment="1">
      <alignment horizontal="center" vertical="center" wrapText="1"/>
      <protection/>
    </xf>
    <xf numFmtId="177" fontId="10" fillId="0" borderId="0" xfId="49" applyNumberFormat="1" applyFont="1" applyFill="1" applyBorder="1" applyAlignment="1">
      <alignment horizontal="center" vertical="center" wrapText="1"/>
      <protection/>
    </xf>
    <xf numFmtId="177" fontId="11" fillId="0" borderId="10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176" fontId="14" fillId="0" borderId="12" xfId="26" applyNumberFormat="1" applyFill="1" applyBorder="1" applyAlignment="1">
      <alignment horizontal="center" vertical="center" wrapText="1"/>
      <protection/>
    </xf>
    <xf numFmtId="177" fontId="14" fillId="0" borderId="12" xfId="26" applyNumberFormat="1" applyFill="1" applyBorder="1" applyAlignment="1">
      <alignment horizontal="center" vertical="center" wrapText="1"/>
      <protection/>
    </xf>
    <xf numFmtId="179" fontId="14" fillId="0" borderId="12" xfId="26" applyNumberFormat="1" applyFill="1" applyBorder="1" applyAlignment="1">
      <alignment horizontal="center" vertical="center" wrapText="1"/>
      <protection/>
    </xf>
    <xf numFmtId="0" fontId="16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7" fontId="14" fillId="0" borderId="12" xfId="0" applyNumberFormat="1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176" fontId="70" fillId="0" borderId="12" xfId="49" applyNumberFormat="1" applyFont="1" applyFill="1" applyBorder="1" applyAlignment="1">
      <alignment horizontal="center" vertical="center"/>
      <protection/>
    </xf>
    <xf numFmtId="177" fontId="70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0" fontId="69" fillId="0" borderId="14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wrapText="1"/>
    </xf>
    <xf numFmtId="49" fontId="66" fillId="0" borderId="12" xfId="0" applyNumberFormat="1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/>
    </xf>
    <xf numFmtId="49" fontId="66" fillId="0" borderId="16" xfId="0" applyNumberFormat="1" applyFont="1" applyFill="1" applyBorder="1" applyAlignment="1">
      <alignment horizontal="center" wrapText="1"/>
    </xf>
    <xf numFmtId="0" fontId="64" fillId="0" borderId="16" xfId="0" applyFont="1" applyFill="1" applyBorder="1" applyAlignment="1">
      <alignment horizontal="center" vertical="center" wrapText="1"/>
    </xf>
    <xf numFmtId="176" fontId="64" fillId="0" borderId="16" xfId="0" applyNumberFormat="1" applyFont="1" applyFill="1" applyBorder="1" applyAlignment="1">
      <alignment horizontal="center" vertical="center" wrapText="1"/>
    </xf>
    <xf numFmtId="176" fontId="67" fillId="0" borderId="16" xfId="49" applyNumberFormat="1" applyFont="1" applyFill="1" applyBorder="1" applyAlignment="1">
      <alignment horizontal="center" vertical="center"/>
      <protection/>
    </xf>
    <xf numFmtId="0" fontId="14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176" fontId="14" fillId="0" borderId="12" xfId="66" applyNumberFormat="1" applyFont="1" applyFill="1" applyBorder="1" applyAlignment="1">
      <alignment horizontal="center" vertical="center" wrapText="1"/>
      <protection/>
    </xf>
    <xf numFmtId="0" fontId="16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69" fillId="0" borderId="14" xfId="0" applyFont="1" applyFill="1" applyBorder="1" applyAlignment="1">
      <alignment horizontal="center"/>
    </xf>
    <xf numFmtId="176" fontId="70" fillId="0" borderId="16" xfId="49" applyNumberFormat="1" applyFont="1" applyFill="1" applyBorder="1" applyAlignment="1">
      <alignment horizontal="center" vertical="center"/>
      <protection/>
    </xf>
    <xf numFmtId="177" fontId="70" fillId="0" borderId="16" xfId="0" applyNumberFormat="1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/>
    </xf>
    <xf numFmtId="0" fontId="69" fillId="0" borderId="20" xfId="0" applyFont="1" applyFill="1" applyBorder="1" applyAlignment="1">
      <alignment horizontal="center"/>
    </xf>
    <xf numFmtId="176" fontId="14" fillId="0" borderId="19" xfId="66" applyNumberFormat="1" applyFont="1" applyFill="1" applyBorder="1" applyAlignment="1">
      <alignment horizontal="center" vertical="center" wrapText="1"/>
      <protection/>
    </xf>
    <xf numFmtId="177" fontId="14" fillId="0" borderId="12" xfId="66" applyNumberFormat="1" applyFont="1" applyFill="1" applyBorder="1" applyAlignment="1">
      <alignment horizontal="center" vertical="center" wrapText="1"/>
      <protection/>
    </xf>
    <xf numFmtId="179" fontId="14" fillId="0" borderId="12" xfId="66" applyNumberFormat="1" applyFont="1" applyFill="1" applyBorder="1" applyAlignment="1">
      <alignment horizontal="center" vertical="center" wrapText="1"/>
      <protection/>
    </xf>
    <xf numFmtId="0" fontId="69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176" fontId="14" fillId="0" borderId="16" xfId="0" applyNumberFormat="1" applyFont="1" applyFill="1" applyBorder="1" applyAlignment="1">
      <alignment horizontal="center" vertical="center" wrapText="1"/>
    </xf>
    <xf numFmtId="176" fontId="14" fillId="0" borderId="16" xfId="66" applyNumberFormat="1" applyFont="1" applyFill="1" applyBorder="1" applyAlignment="1">
      <alignment horizontal="center" vertical="center" wrapText="1"/>
      <protection/>
    </xf>
    <xf numFmtId="0" fontId="14" fillId="0" borderId="16" xfId="0" applyFont="1" applyFill="1" applyBorder="1" applyAlignment="1">
      <alignment horizontal="center" vertical="center"/>
    </xf>
    <xf numFmtId="0" fontId="7" fillId="0" borderId="0" xfId="49" applyFont="1" applyFill="1" applyBorder="1" applyAlignment="1">
      <alignment horizontal="center" vertical="center" wrapText="1"/>
      <protection/>
    </xf>
    <xf numFmtId="0" fontId="8" fillId="0" borderId="0" xfId="49" applyFont="1" applyFill="1" applyBorder="1" applyAlignment="1">
      <alignment horizontal="center" vertical="center" wrapText="1"/>
      <protection/>
    </xf>
    <xf numFmtId="176" fontId="7" fillId="0" borderId="0" xfId="49" applyNumberFormat="1" applyFont="1" applyFill="1" applyBorder="1" applyAlignment="1">
      <alignment horizontal="center" vertical="center" wrapText="1"/>
      <protection/>
    </xf>
    <xf numFmtId="0" fontId="9" fillId="0" borderId="0" xfId="49" applyFont="1" applyFill="1" applyBorder="1" applyAlignment="1">
      <alignment horizontal="center" vertical="center" wrapText="1"/>
      <protection/>
    </xf>
    <xf numFmtId="0" fontId="7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176" fontId="14" fillId="0" borderId="21" xfId="66" applyNumberFormat="1" applyFont="1" applyFill="1" applyBorder="1" applyAlignment="1">
      <alignment horizontal="center" vertical="center" wrapText="1"/>
      <protection/>
    </xf>
    <xf numFmtId="177" fontId="14" fillId="0" borderId="16" xfId="66" applyNumberFormat="1" applyFont="1" applyFill="1" applyBorder="1" applyAlignment="1">
      <alignment horizontal="center" vertical="center" wrapText="1"/>
      <protection/>
    </xf>
    <xf numFmtId="179" fontId="14" fillId="0" borderId="16" xfId="66" applyNumberFormat="1" applyFont="1" applyFill="1" applyBorder="1" applyAlignment="1">
      <alignment horizontal="center" vertical="center" wrapText="1"/>
      <protection/>
    </xf>
    <xf numFmtId="0" fontId="16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7" fontId="7" fillId="0" borderId="0" xfId="49" applyNumberFormat="1" applyFont="1" applyFill="1" applyBorder="1" applyAlignment="1">
      <alignment horizontal="center" vertical="center" wrapText="1"/>
      <protection/>
    </xf>
    <xf numFmtId="0" fontId="10" fillId="0" borderId="0" xfId="49" applyFont="1" applyFill="1" applyBorder="1" applyAlignment="1">
      <alignment horizontal="center" vertical="center" wrapText="1"/>
      <protection/>
    </xf>
    <xf numFmtId="176" fontId="10" fillId="0" borderId="0" xfId="49" applyNumberFormat="1" applyFont="1" applyFill="1" applyBorder="1" applyAlignment="1">
      <alignment horizontal="center" vertical="center" wrapText="1"/>
      <protection/>
    </xf>
    <xf numFmtId="0" fontId="21" fillId="33" borderId="22" xfId="49" applyFont="1" applyFill="1" applyBorder="1" applyAlignment="1">
      <alignment horizontal="left" vertical="center" wrapText="1"/>
      <protection/>
    </xf>
    <xf numFmtId="0" fontId="21" fillId="33" borderId="23" xfId="49" applyFont="1" applyFill="1" applyBorder="1" applyAlignment="1">
      <alignment horizontal="left" vertical="center" wrapText="1"/>
      <protection/>
    </xf>
    <xf numFmtId="176" fontId="21" fillId="33" borderId="23" xfId="49" applyNumberFormat="1" applyFont="1" applyFill="1" applyBorder="1" applyAlignment="1">
      <alignment horizontal="left" vertical="center" wrapText="1"/>
      <protection/>
    </xf>
    <xf numFmtId="0" fontId="9" fillId="33" borderId="23" xfId="49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/>
    </xf>
    <xf numFmtId="0" fontId="72" fillId="0" borderId="24" xfId="0" applyFont="1" applyFill="1" applyBorder="1" applyAlignment="1">
      <alignment horizontal="center" vertical="center"/>
    </xf>
    <xf numFmtId="180" fontId="72" fillId="0" borderId="24" xfId="0" applyNumberFormat="1" applyFont="1" applyFill="1" applyBorder="1" applyAlignment="1">
      <alignment horizontal="center" vertical="center"/>
    </xf>
    <xf numFmtId="176" fontId="72" fillId="0" borderId="24" xfId="0" applyNumberFormat="1" applyFont="1" applyFill="1" applyBorder="1" applyAlignment="1">
      <alignment horizontal="center" vertical="center"/>
    </xf>
    <xf numFmtId="180" fontId="64" fillId="0" borderId="24" xfId="0" applyNumberFormat="1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180" fontId="72" fillId="0" borderId="12" xfId="0" applyNumberFormat="1" applyFont="1" applyFill="1" applyBorder="1" applyAlignment="1">
      <alignment horizontal="center" vertical="center"/>
    </xf>
    <xf numFmtId="176" fontId="72" fillId="0" borderId="12" xfId="0" applyNumberFormat="1" applyFont="1" applyFill="1" applyBorder="1" applyAlignment="1">
      <alignment horizontal="center" vertical="center"/>
    </xf>
    <xf numFmtId="180" fontId="64" fillId="0" borderId="12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/>
    </xf>
    <xf numFmtId="0" fontId="72" fillId="0" borderId="26" xfId="0" applyFont="1" applyFill="1" applyBorder="1" applyAlignment="1">
      <alignment horizontal="center" vertical="center"/>
    </xf>
    <xf numFmtId="180" fontId="72" fillId="0" borderId="26" xfId="0" applyNumberFormat="1" applyFont="1" applyFill="1" applyBorder="1" applyAlignment="1">
      <alignment horizontal="center" vertical="center"/>
    </xf>
    <xf numFmtId="176" fontId="72" fillId="0" borderId="26" xfId="0" applyNumberFormat="1" applyFont="1" applyFill="1" applyBorder="1" applyAlignment="1">
      <alignment horizontal="center" vertical="center"/>
    </xf>
    <xf numFmtId="180" fontId="64" fillId="0" borderId="26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/>
    </xf>
    <xf numFmtId="180" fontId="72" fillId="0" borderId="28" xfId="0" applyNumberFormat="1" applyFont="1" applyFill="1" applyBorder="1" applyAlignment="1">
      <alignment horizontal="center" vertical="center"/>
    </xf>
    <xf numFmtId="176" fontId="72" fillId="0" borderId="28" xfId="0" applyNumberFormat="1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64" fillId="0" borderId="24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72" fillId="33" borderId="26" xfId="0" applyFont="1" applyFill="1" applyBorder="1" applyAlignment="1">
      <alignment horizontal="center" vertical="center"/>
    </xf>
    <xf numFmtId="177" fontId="10" fillId="0" borderId="0" xfId="49" applyNumberFormat="1" applyFont="1" applyFill="1" applyBorder="1" applyAlignment="1">
      <alignment horizontal="center" vertical="center" wrapText="1"/>
      <protection/>
    </xf>
    <xf numFmtId="0" fontId="11" fillId="33" borderId="13" xfId="0" applyFont="1" applyFill="1" applyBorder="1" applyAlignment="1">
      <alignment horizontal="center" vertical="center"/>
    </xf>
    <xf numFmtId="177" fontId="21" fillId="33" borderId="23" xfId="49" applyNumberFormat="1" applyFont="1" applyFill="1" applyBorder="1" applyAlignment="1">
      <alignment horizontal="left" vertical="center" wrapText="1"/>
      <protection/>
    </xf>
    <xf numFmtId="0" fontId="21" fillId="33" borderId="29" xfId="49" applyFont="1" applyFill="1" applyBorder="1" applyAlignment="1">
      <alignment horizontal="center" vertical="center" wrapText="1"/>
      <protection/>
    </xf>
    <xf numFmtId="177" fontId="72" fillId="0" borderId="24" xfId="0" applyNumberFormat="1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177" fontId="72" fillId="0" borderId="12" xfId="0" applyNumberFormat="1" applyFont="1" applyFill="1" applyBorder="1" applyAlignment="1">
      <alignment horizontal="center" vertical="center"/>
    </xf>
    <xf numFmtId="177" fontId="72" fillId="0" borderId="26" xfId="0" applyNumberFormat="1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 wrapText="1"/>
    </xf>
    <xf numFmtId="0" fontId="69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71" fillId="33" borderId="14" xfId="0" applyFont="1" applyFill="1" applyBorder="1" applyAlignment="1">
      <alignment horizontal="center" vertical="center"/>
    </xf>
    <xf numFmtId="0" fontId="71" fillId="33" borderId="3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/>
    </xf>
    <xf numFmtId="0" fontId="72" fillId="0" borderId="16" xfId="0" applyFont="1" applyFill="1" applyBorder="1" applyAlignment="1">
      <alignment horizontal="center" vertical="center"/>
    </xf>
    <xf numFmtId="176" fontId="72" fillId="0" borderId="16" xfId="0" applyNumberFormat="1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70" fillId="35" borderId="27" xfId="0" applyNumberFormat="1" applyFont="1" applyFill="1" applyBorder="1" applyAlignment="1">
      <alignment horizontal="center" vertical="center"/>
    </xf>
    <xf numFmtId="0" fontId="70" fillId="35" borderId="24" xfId="0" applyNumberFormat="1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 wrapText="1"/>
    </xf>
    <xf numFmtId="176" fontId="73" fillId="35" borderId="24" xfId="0" applyNumberFormat="1" applyFont="1" applyFill="1" applyBorder="1" applyAlignment="1">
      <alignment horizontal="center" vertical="center" wrapText="1"/>
    </xf>
    <xf numFmtId="176" fontId="14" fillId="34" borderId="24" xfId="66" applyNumberFormat="1" applyFont="1" applyFill="1" applyBorder="1" applyAlignment="1">
      <alignment horizontal="center" vertical="center" wrapText="1"/>
      <protection/>
    </xf>
    <xf numFmtId="0" fontId="14" fillId="0" borderId="24" xfId="0" applyFont="1" applyBorder="1" applyAlignment="1">
      <alignment horizontal="center" vertical="center"/>
    </xf>
    <xf numFmtId="0" fontId="70" fillId="35" borderId="11" xfId="0" applyNumberFormat="1" applyFont="1" applyFill="1" applyBorder="1" applyAlignment="1">
      <alignment horizontal="center" vertical="center"/>
    </xf>
    <xf numFmtId="0" fontId="70" fillId="35" borderId="12" xfId="0" applyNumberFormat="1" applyFont="1" applyFill="1" applyBorder="1" applyAlignment="1">
      <alignment horizontal="center" vertical="center"/>
    </xf>
    <xf numFmtId="176" fontId="73" fillId="35" borderId="12" xfId="0" applyNumberFormat="1" applyFont="1" applyFill="1" applyBorder="1" applyAlignment="1">
      <alignment horizontal="center" vertical="center" wrapText="1"/>
    </xf>
    <xf numFmtId="176" fontId="14" fillId="34" borderId="12" xfId="66" applyNumberFormat="1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" vertical="center"/>
    </xf>
    <xf numFmtId="0" fontId="73" fillId="35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176" fontId="14" fillId="34" borderId="12" xfId="0" applyNumberFormat="1" applyFont="1" applyFill="1" applyBorder="1" applyAlignment="1">
      <alignment horizontal="center" vertical="center" wrapText="1"/>
    </xf>
    <xf numFmtId="176" fontId="70" fillId="0" borderId="12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64" fillId="34" borderId="19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/>
    </xf>
    <xf numFmtId="177" fontId="72" fillId="0" borderId="16" xfId="0" applyNumberFormat="1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177" fontId="14" fillId="34" borderId="24" xfId="66" applyNumberFormat="1" applyFont="1" applyFill="1" applyBorder="1" applyAlignment="1">
      <alignment horizontal="center" vertical="center" wrapText="1"/>
      <protection/>
    </xf>
    <xf numFmtId="179" fontId="14" fillId="34" borderId="24" xfId="66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14" fillId="34" borderId="12" xfId="66" applyNumberFormat="1" applyFont="1" applyFill="1" applyBorder="1" applyAlignment="1">
      <alignment horizontal="center" vertical="center" wrapText="1"/>
      <protection/>
    </xf>
    <xf numFmtId="179" fontId="14" fillId="34" borderId="12" xfId="66" applyNumberFormat="1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77" fontId="14" fillId="34" borderId="12" xfId="0" applyNumberFormat="1" applyFont="1" applyFill="1" applyBorder="1" applyAlignment="1">
      <alignment horizontal="center" vertical="center" wrapText="1"/>
    </xf>
    <xf numFmtId="176" fontId="14" fillId="34" borderId="32" xfId="66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176" fontId="14" fillId="34" borderId="19" xfId="66" applyNumberFormat="1" applyFont="1" applyFill="1" applyBorder="1" applyAlignment="1">
      <alignment horizontal="center" vertical="center" wrapText="1"/>
      <protection/>
    </xf>
    <xf numFmtId="0" fontId="14" fillId="34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73" fillId="35" borderId="12" xfId="0" applyFont="1" applyFill="1" applyBorder="1" applyAlignment="1">
      <alignment horizontal="center" vertical="center" wrapText="1"/>
    </xf>
    <xf numFmtId="0" fontId="70" fillId="35" borderId="15" xfId="0" applyNumberFormat="1" applyFont="1" applyFill="1" applyBorder="1" applyAlignment="1">
      <alignment horizontal="center" vertical="center"/>
    </xf>
    <xf numFmtId="176" fontId="14" fillId="34" borderId="16" xfId="0" applyNumberFormat="1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176" fontId="6" fillId="35" borderId="12" xfId="0" applyNumberFormat="1" applyFont="1" applyFill="1" applyBorder="1" applyAlignment="1">
      <alignment horizontal="center" vertical="center"/>
    </xf>
    <xf numFmtId="177" fontId="73" fillId="35" borderId="12" xfId="0" applyNumberFormat="1" applyFont="1" applyFill="1" applyBorder="1" applyAlignment="1">
      <alignment horizontal="center" vertical="center" wrapText="1"/>
    </xf>
    <xf numFmtId="177" fontId="14" fillId="34" borderId="16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/>
    </xf>
    <xf numFmtId="0" fontId="13" fillId="0" borderId="12" xfId="0" applyFont="1" applyBorder="1" applyAlignment="1">
      <alignment/>
    </xf>
    <xf numFmtId="0" fontId="14" fillId="33" borderId="35" xfId="0" applyFont="1" applyFill="1" applyBorder="1" applyAlignment="1">
      <alignment horizontal="center" vertical="center" wrapText="1"/>
    </xf>
    <xf numFmtId="176" fontId="14" fillId="33" borderId="24" xfId="0" applyNumberFormat="1" applyFont="1" applyFill="1" applyBorder="1" applyAlignment="1">
      <alignment horizontal="center" vertical="center" wrapText="1"/>
    </xf>
    <xf numFmtId="176" fontId="14" fillId="33" borderId="24" xfId="66" applyNumberFormat="1" applyFont="1" applyFill="1" applyBorder="1" applyAlignment="1" applyProtection="1">
      <alignment horizontal="center" vertical="center" wrapText="1"/>
      <protection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 wrapText="1"/>
    </xf>
    <xf numFmtId="176" fontId="14" fillId="33" borderId="12" xfId="0" applyNumberFormat="1" applyFont="1" applyFill="1" applyBorder="1" applyAlignment="1">
      <alignment horizontal="center" vertical="center" wrapText="1"/>
    </xf>
    <xf numFmtId="176" fontId="14" fillId="33" borderId="12" xfId="66" applyNumberFormat="1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 wrapText="1"/>
    </xf>
    <xf numFmtId="176" fontId="14" fillId="35" borderId="12" xfId="0" applyNumberFormat="1" applyFont="1" applyFill="1" applyBorder="1" applyAlignment="1">
      <alignment horizontal="center" vertical="center" wrapText="1"/>
    </xf>
    <xf numFmtId="176" fontId="14" fillId="0" borderId="12" xfId="66" applyNumberFormat="1" applyFont="1" applyFill="1" applyBorder="1" applyAlignment="1" applyProtection="1">
      <alignment horizontal="center" vertical="center" wrapText="1"/>
      <protection/>
    </xf>
    <xf numFmtId="0" fontId="14" fillId="35" borderId="12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0" borderId="12" xfId="0" applyFont="1" applyBorder="1" applyAlignment="1">
      <alignment/>
    </xf>
    <xf numFmtId="0" fontId="65" fillId="33" borderId="12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 wrapText="1"/>
    </xf>
    <xf numFmtId="176" fontId="14" fillId="33" borderId="26" xfId="0" applyNumberFormat="1" applyFont="1" applyFill="1" applyBorder="1" applyAlignment="1">
      <alignment horizontal="center" vertical="center" wrapText="1"/>
    </xf>
    <xf numFmtId="176" fontId="14" fillId="33" borderId="26" xfId="66" applyNumberFormat="1" applyFont="1" applyFill="1" applyBorder="1" applyAlignment="1" applyProtection="1">
      <alignment horizontal="center" vertical="center" wrapText="1"/>
      <protection/>
    </xf>
    <xf numFmtId="0" fontId="14" fillId="33" borderId="12" xfId="0" applyNumberFormat="1" applyFont="1" applyFill="1" applyBorder="1" applyAlignment="1">
      <alignment horizontal="center" vertical="center"/>
    </xf>
    <xf numFmtId="176" fontId="14" fillId="33" borderId="35" xfId="66" applyNumberFormat="1" applyFont="1" applyFill="1" applyBorder="1" applyAlignment="1" applyProtection="1">
      <alignment horizontal="center" vertical="center" wrapText="1"/>
      <protection/>
    </xf>
    <xf numFmtId="177" fontId="14" fillId="33" borderId="24" xfId="66" applyNumberFormat="1" applyFont="1" applyFill="1" applyBorder="1" applyAlignment="1" applyProtection="1">
      <alignment horizontal="center" vertical="center" wrapText="1"/>
      <protection/>
    </xf>
    <xf numFmtId="179" fontId="14" fillId="33" borderId="24" xfId="66" applyNumberFormat="1" applyFont="1" applyFill="1" applyBorder="1" applyAlignment="1" applyProtection="1">
      <alignment horizontal="center" vertical="center" wrapText="1"/>
      <protection/>
    </xf>
    <xf numFmtId="0" fontId="16" fillId="33" borderId="24" xfId="0" applyFont="1" applyFill="1" applyBorder="1" applyAlignment="1">
      <alignment horizontal="center" vertical="center"/>
    </xf>
    <xf numFmtId="0" fontId="69" fillId="33" borderId="31" xfId="0" applyFont="1" applyFill="1" applyBorder="1" applyAlignment="1">
      <alignment horizontal="center" vertical="center"/>
    </xf>
    <xf numFmtId="176" fontId="14" fillId="33" borderId="19" xfId="66" applyNumberFormat="1" applyFont="1" applyFill="1" applyBorder="1" applyAlignment="1" applyProtection="1">
      <alignment horizontal="center" vertical="center" wrapText="1"/>
      <protection/>
    </xf>
    <xf numFmtId="177" fontId="14" fillId="33" borderId="12" xfId="66" applyNumberFormat="1" applyFont="1" applyFill="1" applyBorder="1" applyAlignment="1" applyProtection="1">
      <alignment horizontal="center" vertical="center" wrapText="1"/>
      <protection/>
    </xf>
    <xf numFmtId="179" fontId="14" fillId="33" borderId="12" xfId="66" applyNumberFormat="1" applyFont="1" applyFill="1" applyBorder="1" applyAlignment="1" applyProtection="1">
      <alignment horizontal="center" vertical="center" wrapText="1"/>
      <protection/>
    </xf>
    <xf numFmtId="0" fontId="16" fillId="33" borderId="12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76" fontId="14" fillId="0" borderId="19" xfId="66" applyNumberFormat="1" applyFont="1" applyFill="1" applyBorder="1" applyAlignment="1" applyProtection="1">
      <alignment horizontal="center" vertical="center" wrapText="1"/>
      <protection/>
    </xf>
    <xf numFmtId="177" fontId="14" fillId="0" borderId="12" xfId="66" applyNumberFormat="1" applyFont="1" applyFill="1" applyBorder="1" applyAlignment="1" applyProtection="1">
      <alignment horizontal="center" vertical="center" wrapText="1"/>
      <protection/>
    </xf>
    <xf numFmtId="179" fontId="14" fillId="0" borderId="12" xfId="66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/>
    </xf>
    <xf numFmtId="176" fontId="14" fillId="33" borderId="36" xfId="66" applyNumberFormat="1" applyFont="1" applyFill="1" applyBorder="1" applyAlignment="1" applyProtection="1">
      <alignment horizontal="center" vertical="center" wrapText="1"/>
      <protection/>
    </xf>
    <xf numFmtId="177" fontId="14" fillId="33" borderId="26" xfId="66" applyNumberFormat="1" applyFont="1" applyFill="1" applyBorder="1" applyAlignment="1" applyProtection="1">
      <alignment horizontal="center" vertical="center" wrapText="1"/>
      <protection/>
    </xf>
    <xf numFmtId="179" fontId="14" fillId="33" borderId="26" xfId="66" applyNumberFormat="1" applyFont="1" applyFill="1" applyBorder="1" applyAlignment="1" applyProtection="1">
      <alignment horizontal="center" vertical="center" wrapText="1"/>
      <protection/>
    </xf>
    <xf numFmtId="0" fontId="16" fillId="33" borderId="26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/>
    </xf>
    <xf numFmtId="0" fontId="13" fillId="0" borderId="16" xfId="0" applyFont="1" applyBorder="1" applyAlignment="1">
      <alignment/>
    </xf>
    <xf numFmtId="0" fontId="14" fillId="33" borderId="16" xfId="0" applyFont="1" applyFill="1" applyBorder="1" applyAlignment="1">
      <alignment horizontal="center" vertical="center" wrapText="1"/>
    </xf>
    <xf numFmtId="176" fontId="14" fillId="33" borderId="16" xfId="0" applyNumberFormat="1" applyFont="1" applyFill="1" applyBorder="1" applyAlignment="1">
      <alignment horizontal="center" vertical="center" wrapText="1"/>
    </xf>
    <xf numFmtId="176" fontId="14" fillId="33" borderId="16" xfId="66" applyNumberFormat="1" applyFont="1" applyFill="1" applyBorder="1" applyAlignment="1" applyProtection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1" fillId="0" borderId="12" xfId="24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176" fontId="69" fillId="0" borderId="12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/>
    </xf>
    <xf numFmtId="176" fontId="69" fillId="0" borderId="12" xfId="0" applyNumberFormat="1" applyFont="1" applyFill="1" applyBorder="1" applyAlignment="1">
      <alignment horizontal="center" vertical="center" wrapText="1"/>
    </xf>
    <xf numFmtId="176" fontId="24" fillId="0" borderId="12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/>
    </xf>
    <xf numFmtId="0" fontId="1" fillId="0" borderId="12" xfId="24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176" fontId="14" fillId="33" borderId="21" xfId="66" applyNumberFormat="1" applyFont="1" applyFill="1" applyBorder="1" applyAlignment="1" applyProtection="1">
      <alignment horizontal="center" vertical="center" wrapText="1"/>
      <protection/>
    </xf>
    <xf numFmtId="177" fontId="14" fillId="33" borderId="16" xfId="66" applyNumberFormat="1" applyFont="1" applyFill="1" applyBorder="1" applyAlignment="1" applyProtection="1">
      <alignment horizontal="center" vertical="center" wrapText="1"/>
      <protection/>
    </xf>
    <xf numFmtId="179" fontId="14" fillId="33" borderId="16" xfId="66" applyNumberFormat="1" applyFont="1" applyFill="1" applyBorder="1" applyAlignment="1" applyProtection="1">
      <alignment horizontal="center" vertical="center" wrapText="1"/>
      <protection/>
    </xf>
    <xf numFmtId="0" fontId="16" fillId="33" borderId="16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left" vertical="center"/>
    </xf>
    <xf numFmtId="0" fontId="61" fillId="0" borderId="12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vertical="center"/>
    </xf>
    <xf numFmtId="0" fontId="61" fillId="0" borderId="12" xfId="0" applyFont="1" applyFill="1" applyBorder="1" applyAlignment="1">
      <alignment vertical="center"/>
    </xf>
    <xf numFmtId="0" fontId="74" fillId="0" borderId="12" xfId="24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176" fontId="74" fillId="0" borderId="12" xfId="0" applyNumberFormat="1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 wrapText="1"/>
      <protection/>
    </xf>
    <xf numFmtId="176" fontId="6" fillId="0" borderId="12" xfId="0" applyNumberFormat="1" applyFont="1" applyFill="1" applyBorder="1" applyAlignment="1">
      <alignment horizontal="center" vertical="center" wrapText="1"/>
    </xf>
    <xf numFmtId="0" fontId="18" fillId="0" borderId="12" xfId="7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/>
    </xf>
    <xf numFmtId="0" fontId="6" fillId="0" borderId="16" xfId="49" applyFont="1" applyFill="1" applyBorder="1" applyAlignment="1">
      <alignment horizontal="center" vertical="center" wrapText="1"/>
      <protection/>
    </xf>
    <xf numFmtId="176" fontId="6" fillId="0" borderId="16" xfId="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18" fillId="0" borderId="16" xfId="73" applyFont="1" applyFill="1" applyBorder="1" applyAlignment="1">
      <alignment horizontal="center" vertical="center" wrapText="1"/>
      <protection/>
    </xf>
    <xf numFmtId="0" fontId="61" fillId="0" borderId="14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vertical="center"/>
    </xf>
    <xf numFmtId="0" fontId="74" fillId="0" borderId="12" xfId="0" applyFont="1" applyFill="1" applyBorder="1" applyAlignment="1">
      <alignment horizontal="center" vertical="center"/>
    </xf>
    <xf numFmtId="0" fontId="14" fillId="0" borderId="12" xfId="68" applyNumberFormat="1" applyFont="1" applyFill="1" applyBorder="1" applyAlignment="1" applyProtection="1">
      <alignment horizontal="center" wrapText="1"/>
      <protection/>
    </xf>
    <xf numFmtId="0" fontId="44" fillId="0" borderId="20" xfId="0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常规_4点名单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_Sheet3" xfId="67"/>
    <cellStyle name="常规_Sheet4" xfId="68"/>
    <cellStyle name="常规_Sheet5" xfId="69"/>
    <cellStyle name="常规_Sheet6" xfId="70"/>
    <cellStyle name="常规_动画" xfId="71"/>
    <cellStyle name="常规_漆画" xfId="72"/>
    <cellStyle name="常规 2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jbxx/xsxx/xsxx_view.asp?xh=172002353&amp;menu_no=0606" TargetMode="External" /><Relationship Id="rId2" Type="http://schemas.openxmlformats.org/officeDocument/2006/relationships/hyperlink" Target="../../jbxx/xsxx/xsxx_view.asp?xh=172002369&amp;menu_no=0606" TargetMode="External" /><Relationship Id="rId3" Type="http://schemas.openxmlformats.org/officeDocument/2006/relationships/hyperlink" Target="../../jbxx/xsxx/xsxx_view.asp?xh=172002024&amp;menu_no=0606" TargetMode="External" /><Relationship Id="rId4" Type="http://schemas.openxmlformats.org/officeDocument/2006/relationships/hyperlink" Target="../../jbxx/xsxx/xsxx_view.asp?xh=172002092&amp;menu_no=0606" TargetMode="External" /><Relationship Id="rId5" Type="http://schemas.openxmlformats.org/officeDocument/2006/relationships/hyperlink" Target="../../jbxx/xsxx/xsxx_view.asp?xh=172002208&amp;menu_no=0606" TargetMode="External" /><Relationship Id="rId6" Type="http://schemas.openxmlformats.org/officeDocument/2006/relationships/hyperlink" Target="../../jbxx/xsxx/xsxx_view.asp?xh=172002429&amp;menu_no=0606" TargetMode="External" /><Relationship Id="rId7" Type="http://schemas.openxmlformats.org/officeDocument/2006/relationships/hyperlink" Target="../../jbxx/xsxx/xsxx_view.asp?xh=172002350&amp;menu_no=0606" TargetMode="External" /><Relationship Id="rId8" Type="http://schemas.openxmlformats.org/officeDocument/2006/relationships/hyperlink" Target="../../jbxx/xsxx/xsxx_view.asp?xh=172002044&amp;menu_no=0606" TargetMode="External" /><Relationship Id="rId9" Type="http://schemas.openxmlformats.org/officeDocument/2006/relationships/hyperlink" Target="../../jbxx/xsxx/xsxx_view.asp?xh=172002145&amp;menu_no=0606" TargetMode="External" /><Relationship Id="rId10" Type="http://schemas.openxmlformats.org/officeDocument/2006/relationships/hyperlink" Target="../../jbxx/xsxx/xsxx_view.asp?xh=172002180&amp;menu_no=0606" TargetMode="External" /><Relationship Id="rId11" Type="http://schemas.openxmlformats.org/officeDocument/2006/relationships/hyperlink" Target="../../jbxx/xsxx/xsxx_view.asp?xh=172002094&amp;menu_no=0606" TargetMode="External" /><Relationship Id="rId12" Type="http://schemas.openxmlformats.org/officeDocument/2006/relationships/hyperlink" Target="../../jbxx/xsxx/xsxx_view.asp?xh=172002201&amp;menu_no=0606" TargetMode="External" /><Relationship Id="rId13" Type="http://schemas.openxmlformats.org/officeDocument/2006/relationships/hyperlink" Target="../../jbxx/xsxx/xsxx_view.asp?xh=172002219&amp;menu_no=0606" TargetMode="External" /><Relationship Id="rId14" Type="http://schemas.openxmlformats.org/officeDocument/2006/relationships/hyperlink" Target="../../jbxx/xsxx/xsxx_view.asp?xh=172002029&amp;menu_no=0606" TargetMode="External" /><Relationship Id="rId15" Type="http://schemas.openxmlformats.org/officeDocument/2006/relationships/hyperlink" Target="../../jbxx/xsxx/xsxx_view.asp?xh=172002303&amp;menu_no=0606" TargetMode="External" /><Relationship Id="rId16" Type="http://schemas.openxmlformats.org/officeDocument/2006/relationships/hyperlink" Target="../../jbxx/xsxx/xsxx_view.asp?xh=172002042&amp;menu_no=0606" TargetMode="External" /><Relationship Id="rId17" Type="http://schemas.openxmlformats.org/officeDocument/2006/relationships/hyperlink" Target="../../jbxx/xsxx/xsxx_view.asp?xh=172002242&amp;menu_no=0606" TargetMode="External" /><Relationship Id="rId18" Type="http://schemas.openxmlformats.org/officeDocument/2006/relationships/hyperlink" Target="../../jbxx/xsxx/xsxx_view.asp?xh=172002210&amp;menu_no=0606" TargetMode="External" /><Relationship Id="rId19" Type="http://schemas.openxmlformats.org/officeDocument/2006/relationships/hyperlink" Target="../../jbxx/xsxx/xsxx_view.asp?xh=172002200&amp;menu_no=0606" TargetMode="External" /><Relationship Id="rId20" Type="http://schemas.openxmlformats.org/officeDocument/2006/relationships/hyperlink" Target="../../jbxx/xsxx/xsxx_view.asp?xh=172002250&amp;menu_no=0606" TargetMode="External" /><Relationship Id="rId21" Type="http://schemas.openxmlformats.org/officeDocument/2006/relationships/hyperlink" Target="../../jbxx/xsxx/xsxx_view.asp?xh=172002290&amp;menu_no=0606" TargetMode="External" /><Relationship Id="rId22" Type="http://schemas.openxmlformats.org/officeDocument/2006/relationships/hyperlink" Target="../../jbxx/xsxx/xsxx_view.asp?xh=172002316&amp;menu_no=0606" TargetMode="External" /><Relationship Id="rId23" Type="http://schemas.openxmlformats.org/officeDocument/2006/relationships/hyperlink" Target="../../jbxx/xsxx/xsxx_view.asp?xh=172002348&amp;menu_no=0606" TargetMode="External" /><Relationship Id="rId24" Type="http://schemas.openxmlformats.org/officeDocument/2006/relationships/hyperlink" Target="../../jbxx/xsxx/xsxx_view.asp?xh=172002433&amp;menu_no=0606" TargetMode="External" /><Relationship Id="rId25" Type="http://schemas.openxmlformats.org/officeDocument/2006/relationships/hyperlink" Target="../../jbxx/xsxx/xsxx_view.asp?xh=172002241&amp;menu_no=0606" TargetMode="External" /><Relationship Id="rId26" Type="http://schemas.openxmlformats.org/officeDocument/2006/relationships/hyperlink" Target="../../jbxx/xsxx/xsxx_view.asp?xh=172002418&amp;menu_no=0606" TargetMode="External" /><Relationship Id="rId27" Type="http://schemas.openxmlformats.org/officeDocument/2006/relationships/hyperlink" Target="../../jbxx/xsxx/xsxx_view.asp?xh=172002287&amp;menu_no=0606" TargetMode="External" /><Relationship Id="rId28" Type="http://schemas.openxmlformats.org/officeDocument/2006/relationships/hyperlink" Target="../../jbxx/xsxx/xsxx_view.asp?xh=171902282&amp;menu_no=0606" TargetMode="External" /><Relationship Id="rId29" Type="http://schemas.openxmlformats.org/officeDocument/2006/relationships/hyperlink" Target="../../jbxx/xsxx/xsxx_view.asp?xh=172002399&amp;menu_no=0606" TargetMode="External" /><Relationship Id="rId30" Type="http://schemas.openxmlformats.org/officeDocument/2006/relationships/hyperlink" Target="../../jbxx/xsxx/xsxx_view.asp?xh=172002276&amp;menu_no=0606" TargetMode="External" /><Relationship Id="rId31" Type="http://schemas.openxmlformats.org/officeDocument/2006/relationships/hyperlink" Target="../../jbxx/xsxx/xsxx_view.asp?xh=172002293&amp;menu_no=0606" TargetMode="External" /><Relationship Id="rId32" Type="http://schemas.openxmlformats.org/officeDocument/2006/relationships/hyperlink" Target="../../jbxx/xsxx/xsxx_view.asp?xh=172002431&amp;menu_no=0606" TargetMode="External" /><Relationship Id="rId33" Type="http://schemas.openxmlformats.org/officeDocument/2006/relationships/hyperlink" Target="../../jbxx/xsxx/xsxx_view.asp?xh=172002061&amp;menu_no=0606" TargetMode="External" /><Relationship Id="rId34" Type="http://schemas.openxmlformats.org/officeDocument/2006/relationships/hyperlink" Target="../../jbxx/xsxx/xsxx_view.asp?xh=172002426&amp;menu_no=0606" TargetMode="External" /><Relationship Id="rId35" Type="http://schemas.openxmlformats.org/officeDocument/2006/relationships/hyperlink" Target="../../jbxx/xsxx/xsxx_view.asp?xh=172002140&amp;menu_no=0606" TargetMode="External" /><Relationship Id="rId36" Type="http://schemas.openxmlformats.org/officeDocument/2006/relationships/hyperlink" Target="../../jbxx/xsxx/xsxx_view.asp?xh=172002064&amp;menu_no=0606" TargetMode="External" /><Relationship Id="rId37" Type="http://schemas.openxmlformats.org/officeDocument/2006/relationships/hyperlink" Target="../../jbxx/xsxx/xsxx_view.asp?xh=172002109&amp;menu_no=0606" TargetMode="External" /><Relationship Id="rId38" Type="http://schemas.openxmlformats.org/officeDocument/2006/relationships/hyperlink" Target="../../jbxx/xsxx/xsxx_view.asp?xh=172002014&amp;menu_no=0606" TargetMode="External" /><Relationship Id="rId39" Type="http://schemas.openxmlformats.org/officeDocument/2006/relationships/hyperlink" Target="../../jbxx/xsxx/xsxx_view.asp?xh=172002325&amp;menu_no=0606" TargetMode="External" /><Relationship Id="rId40" Type="http://schemas.openxmlformats.org/officeDocument/2006/relationships/hyperlink" Target="../../jbxx/xsxx/xsxx_view.asp?xh=172002375&amp;menu_no=0606" TargetMode="External" /><Relationship Id="rId41" Type="http://schemas.openxmlformats.org/officeDocument/2006/relationships/hyperlink" Target="../../jbxx/xsxx/xsxx_view.asp?xh=172002032&amp;menu_no=0606" TargetMode="External" /><Relationship Id="rId42" Type="http://schemas.openxmlformats.org/officeDocument/2006/relationships/hyperlink" Target="../../jbxx/xsxx/xsxx_view.asp?xh=172002336&amp;menu_no=0606" TargetMode="External" /><Relationship Id="rId43" Type="http://schemas.openxmlformats.org/officeDocument/2006/relationships/hyperlink" Target="../../jbxx/xsxx/xsxx_view.asp?xh=172002105&amp;menu_no=0606" TargetMode="External" /><Relationship Id="rId44" Type="http://schemas.openxmlformats.org/officeDocument/2006/relationships/hyperlink" Target="../../jbxx/xsxx/xsxx_view.asp?xh=172002404&amp;menu_no=0606" TargetMode="External" /><Relationship Id="rId45" Type="http://schemas.openxmlformats.org/officeDocument/2006/relationships/hyperlink" Target="../../jbxx/xsxx/xsxx_view.asp?xh=172002351&amp;menu_no=0606" TargetMode="External" /><Relationship Id="rId46" Type="http://schemas.openxmlformats.org/officeDocument/2006/relationships/hyperlink" Target="../../jbxx/xsxx/xsxx_view.asp?xh=172002312&amp;menu_no=0606" TargetMode="External" /><Relationship Id="rId47" Type="http://schemas.openxmlformats.org/officeDocument/2006/relationships/hyperlink" Target="../../jbxx/xsxx/xsxx_view.asp?xh=172002254&amp;menu_no=0606" TargetMode="External" /><Relationship Id="rId48" Type="http://schemas.openxmlformats.org/officeDocument/2006/relationships/hyperlink" Target="../../jbxx/xsxx/xsxx_view.asp?xh=172002340&amp;menu_no=0606" TargetMode="External" /><Relationship Id="rId49" Type="http://schemas.openxmlformats.org/officeDocument/2006/relationships/hyperlink" Target="../../jbxx/xsxx/xsxx_view.asp?xh=172002307&amp;menu_no=0606" TargetMode="External" /><Relationship Id="rId50" Type="http://schemas.openxmlformats.org/officeDocument/2006/relationships/hyperlink" Target="../../jbxx/xsxx/xsxx_view.asp?xh=172002115&amp;menu_no=0606" TargetMode="External" /><Relationship Id="rId51" Type="http://schemas.openxmlformats.org/officeDocument/2006/relationships/hyperlink" Target="../../jbxx/xsxx/xsxx_view.asp?xh=172002174&amp;menu_no=0606" TargetMode="External" /><Relationship Id="rId52" Type="http://schemas.openxmlformats.org/officeDocument/2006/relationships/hyperlink" Target="../../jbxx/xsxx/xsxx_view.asp?xh=172002198&amp;menu_no=0606" TargetMode="External" /><Relationship Id="rId53" Type="http://schemas.openxmlformats.org/officeDocument/2006/relationships/hyperlink" Target="../../jbxx/xsxx/xsxx_view.asp?xh=172002238&amp;menu_no=0606" TargetMode="External" /><Relationship Id="rId54" Type="http://schemas.openxmlformats.org/officeDocument/2006/relationships/hyperlink" Target="../../jbxx/xsxx/xsxx_view.asp?xh=172002235&amp;menu_no=0606" TargetMode="External" /><Relationship Id="rId55" Type="http://schemas.openxmlformats.org/officeDocument/2006/relationships/hyperlink" Target="../../jbxx/xsxx/xsxx_view.asp?xh=172002009&amp;menu_no=0606" TargetMode="External" /><Relationship Id="rId56" Type="http://schemas.openxmlformats.org/officeDocument/2006/relationships/hyperlink" Target="../../jbxx/xsxx/xsxx_view.asp?xh=172002195&amp;menu_no=0606" TargetMode="External" /><Relationship Id="rId57" Type="http://schemas.openxmlformats.org/officeDocument/2006/relationships/hyperlink" Target="../../jbxx/xsxx/xsxx_view.asp?xh=172002311&amp;menu_no=0606" TargetMode="External" /><Relationship Id="rId58" Type="http://schemas.openxmlformats.org/officeDocument/2006/relationships/hyperlink" Target="..\..\jbxx\xsxx\xsxx_view.asp?xh=172002034&amp;menu_no=060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47"/>
  <sheetViews>
    <sheetView tabSelected="1" zoomScale="115" zoomScaleNormal="115" zoomScaleSheetLayoutView="100" workbookViewId="0" topLeftCell="A162">
      <selection activeCell="P185" sqref="P185"/>
    </sheetView>
  </sheetViews>
  <sheetFormatPr defaultColWidth="9.00390625" defaultRowHeight="14.25" customHeight="1"/>
  <cols>
    <col min="1" max="1" width="3.50390625" style="13" customWidth="1"/>
    <col min="2" max="2" width="12.50390625" style="14" customWidth="1"/>
    <col min="3" max="3" width="8.00390625" style="15" customWidth="1"/>
    <col min="4" max="4" width="6.75390625" style="16" customWidth="1"/>
    <col min="5" max="5" width="7.00390625" style="16" customWidth="1"/>
    <col min="6" max="6" width="6.625" style="16" customWidth="1"/>
    <col min="7" max="7" width="5.375" style="15" customWidth="1"/>
    <col min="8" max="8" width="7.125" style="17" customWidth="1"/>
    <col min="9" max="9" width="7.125" style="16" customWidth="1"/>
    <col min="10" max="10" width="10.375" style="18" customWidth="1"/>
    <col min="11" max="11" width="5.25390625" style="15" customWidth="1"/>
    <col min="12" max="12" width="16.25390625" style="15" customWidth="1"/>
    <col min="13" max="13" width="13.00390625" style="15" customWidth="1"/>
    <col min="14" max="16384" width="9.00390625" style="15" customWidth="1"/>
  </cols>
  <sheetData>
    <row r="1" spans="1:12" s="1" customFormat="1" ht="45.75" customHeight="1">
      <c r="A1" s="19"/>
      <c r="B1" s="20" t="s">
        <v>0</v>
      </c>
      <c r="C1" s="21"/>
      <c r="D1" s="22"/>
      <c r="E1" s="22"/>
      <c r="F1" s="22"/>
      <c r="G1" s="20"/>
      <c r="H1" s="23"/>
      <c r="I1" s="22"/>
      <c r="J1" s="48"/>
      <c r="K1" s="20"/>
      <c r="L1" s="20"/>
    </row>
    <row r="2" spans="2:12" s="1" customFormat="1" ht="27" customHeight="1">
      <c r="B2" s="24" t="s">
        <v>1</v>
      </c>
      <c r="C2" s="21"/>
      <c r="D2" s="25"/>
      <c r="E2" s="25"/>
      <c r="F2" s="25"/>
      <c r="G2" s="24"/>
      <c r="H2" s="23"/>
      <c r="I2" s="25"/>
      <c r="J2" s="49"/>
      <c r="K2" s="24"/>
      <c r="L2" s="24"/>
    </row>
    <row r="3" spans="1:13" s="2" customFormat="1" ht="43.5" customHeight="1">
      <c r="A3" s="26" t="s">
        <v>2</v>
      </c>
      <c r="B3" s="27" t="s">
        <v>3</v>
      </c>
      <c r="C3" s="28" t="s">
        <v>4</v>
      </c>
      <c r="D3" s="29" t="s">
        <v>5</v>
      </c>
      <c r="E3" s="29" t="s">
        <v>6</v>
      </c>
      <c r="F3" s="29" t="s">
        <v>7</v>
      </c>
      <c r="G3" s="28" t="s">
        <v>8</v>
      </c>
      <c r="H3" s="30" t="s">
        <v>9</v>
      </c>
      <c r="I3" s="29" t="s">
        <v>10</v>
      </c>
      <c r="J3" s="50" t="s">
        <v>11</v>
      </c>
      <c r="K3" s="28" t="s">
        <v>12</v>
      </c>
      <c r="L3" s="28" t="s">
        <v>13</v>
      </c>
      <c r="M3" s="51" t="s">
        <v>14</v>
      </c>
    </row>
    <row r="4" spans="1:13" s="2" customFormat="1" ht="14.25" customHeight="1">
      <c r="A4" s="31">
        <v>1</v>
      </c>
      <c r="B4" s="32" t="s">
        <v>15</v>
      </c>
      <c r="C4" s="33" t="s">
        <v>16</v>
      </c>
      <c r="D4" s="34">
        <v>3.922581</v>
      </c>
      <c r="E4" s="34">
        <f aca="true" t="shared" si="0" ref="E4:E14">D4*10+50</f>
        <v>89.22581</v>
      </c>
      <c r="F4" s="34">
        <f aca="true" t="shared" si="1" ref="F4:F14">E4*0.75</f>
        <v>66.91935749999999</v>
      </c>
      <c r="G4" s="35">
        <v>1</v>
      </c>
      <c r="H4" s="36">
        <v>98</v>
      </c>
      <c r="I4" s="52">
        <f aca="true" t="shared" si="2" ref="I4:I14">H4*0.25</f>
        <v>24.5</v>
      </c>
      <c r="J4" s="53">
        <f aca="true" t="shared" si="3" ref="J4:J14">F4+I4</f>
        <v>91.41935749999999</v>
      </c>
      <c r="K4" s="54">
        <v>1</v>
      </c>
      <c r="L4" s="55" t="s">
        <v>17</v>
      </c>
      <c r="M4" s="56"/>
    </row>
    <row r="5" spans="1:13" s="2" customFormat="1" ht="14.25" customHeight="1">
      <c r="A5" s="31">
        <v>2</v>
      </c>
      <c r="B5" s="32" t="s">
        <v>18</v>
      </c>
      <c r="C5" s="33" t="s">
        <v>19</v>
      </c>
      <c r="D5" s="34">
        <v>3.883871</v>
      </c>
      <c r="E5" s="34">
        <f t="shared" si="0"/>
        <v>88.83870999999999</v>
      </c>
      <c r="F5" s="34">
        <f t="shared" si="1"/>
        <v>66.6290325</v>
      </c>
      <c r="G5" s="35">
        <v>2</v>
      </c>
      <c r="H5" s="36">
        <v>99</v>
      </c>
      <c r="I5" s="52">
        <f t="shared" si="2"/>
        <v>24.75</v>
      </c>
      <c r="J5" s="53">
        <f t="shared" si="3"/>
        <v>91.3790325</v>
      </c>
      <c r="K5" s="54">
        <v>2</v>
      </c>
      <c r="L5" s="55" t="s">
        <v>17</v>
      </c>
      <c r="M5" s="56"/>
    </row>
    <row r="6" spans="1:13" s="2" customFormat="1" ht="14.25" customHeight="1">
      <c r="A6" s="31">
        <v>3</v>
      </c>
      <c r="B6" s="32" t="s">
        <v>20</v>
      </c>
      <c r="C6" s="33" t="s">
        <v>21</v>
      </c>
      <c r="D6" s="34">
        <v>3.832258</v>
      </c>
      <c r="E6" s="34">
        <f t="shared" si="0"/>
        <v>88.32258</v>
      </c>
      <c r="F6" s="34">
        <f t="shared" si="1"/>
        <v>66.241935</v>
      </c>
      <c r="G6" s="35">
        <v>4</v>
      </c>
      <c r="H6" s="36">
        <v>97</v>
      </c>
      <c r="I6" s="52">
        <f t="shared" si="2"/>
        <v>24.25</v>
      </c>
      <c r="J6" s="53">
        <f t="shared" si="3"/>
        <v>90.491935</v>
      </c>
      <c r="K6" s="54">
        <v>3</v>
      </c>
      <c r="L6" s="55" t="s">
        <v>17</v>
      </c>
      <c r="M6" s="56"/>
    </row>
    <row r="7" spans="1:13" s="3" customFormat="1" ht="14.25" customHeight="1">
      <c r="A7" s="31">
        <v>4</v>
      </c>
      <c r="B7" s="32" t="s">
        <v>22</v>
      </c>
      <c r="C7" s="33" t="s">
        <v>23</v>
      </c>
      <c r="D7" s="34">
        <v>3.864516</v>
      </c>
      <c r="E7" s="34">
        <f t="shared" si="0"/>
        <v>88.64516</v>
      </c>
      <c r="F7" s="34">
        <f t="shared" si="1"/>
        <v>66.48387</v>
      </c>
      <c r="G7" s="35">
        <v>3</v>
      </c>
      <c r="H7" s="36">
        <v>95</v>
      </c>
      <c r="I7" s="52">
        <f t="shared" si="2"/>
        <v>23.75</v>
      </c>
      <c r="J7" s="53">
        <f t="shared" si="3"/>
        <v>90.23387</v>
      </c>
      <c r="K7" s="54">
        <v>4</v>
      </c>
      <c r="L7" s="55" t="s">
        <v>17</v>
      </c>
      <c r="M7" s="57"/>
    </row>
    <row r="8" spans="1:13" s="2" customFormat="1" ht="14.25" customHeight="1">
      <c r="A8" s="31">
        <v>5</v>
      </c>
      <c r="B8" s="37" t="s">
        <v>24</v>
      </c>
      <c r="C8" s="38" t="s">
        <v>25</v>
      </c>
      <c r="D8" s="39">
        <v>3.746809</v>
      </c>
      <c r="E8" s="39">
        <f t="shared" si="0"/>
        <v>87.46808999999999</v>
      </c>
      <c r="F8" s="39">
        <f t="shared" si="1"/>
        <v>65.6010675</v>
      </c>
      <c r="G8" s="40">
        <v>2</v>
      </c>
      <c r="H8" s="38">
        <v>91.5</v>
      </c>
      <c r="I8" s="39">
        <f t="shared" si="2"/>
        <v>22.875</v>
      </c>
      <c r="J8" s="58">
        <f t="shared" si="3"/>
        <v>88.4760675</v>
      </c>
      <c r="K8" s="38">
        <v>1</v>
      </c>
      <c r="L8" s="59" t="s">
        <v>17</v>
      </c>
      <c r="M8" s="56"/>
    </row>
    <row r="9" spans="1:13" s="2" customFormat="1" ht="14.25" customHeight="1">
      <c r="A9" s="31">
        <v>6</v>
      </c>
      <c r="B9" s="37" t="s">
        <v>26</v>
      </c>
      <c r="C9" s="38" t="s">
        <v>27</v>
      </c>
      <c r="D9" s="39">
        <v>3.761905</v>
      </c>
      <c r="E9" s="39">
        <f t="shared" si="0"/>
        <v>87.61905</v>
      </c>
      <c r="F9" s="34">
        <f t="shared" si="1"/>
        <v>65.7142875</v>
      </c>
      <c r="G9" s="38">
        <v>3</v>
      </c>
      <c r="H9" s="36">
        <v>94</v>
      </c>
      <c r="I9" s="52">
        <f t="shared" si="2"/>
        <v>23.5</v>
      </c>
      <c r="J9" s="53">
        <f t="shared" si="3"/>
        <v>89.2142875</v>
      </c>
      <c r="K9" s="54">
        <v>2</v>
      </c>
      <c r="L9" s="55" t="s">
        <v>17</v>
      </c>
      <c r="M9" s="56"/>
    </row>
    <row r="10" spans="1:13" s="3" customFormat="1" ht="14.25" customHeight="1">
      <c r="A10" s="31">
        <v>7</v>
      </c>
      <c r="B10" s="37" t="s">
        <v>28</v>
      </c>
      <c r="C10" s="38" t="s">
        <v>29</v>
      </c>
      <c r="D10" s="39">
        <v>3.747619</v>
      </c>
      <c r="E10" s="39">
        <f t="shared" si="0"/>
        <v>87.47619</v>
      </c>
      <c r="F10" s="34">
        <f t="shared" si="1"/>
        <v>65.60714250000001</v>
      </c>
      <c r="G10" s="38">
        <v>4</v>
      </c>
      <c r="H10" s="36">
        <v>90</v>
      </c>
      <c r="I10" s="52">
        <f t="shared" si="2"/>
        <v>22.5</v>
      </c>
      <c r="J10" s="53">
        <f t="shared" si="3"/>
        <v>88.10714250000001</v>
      </c>
      <c r="K10" s="54">
        <v>5</v>
      </c>
      <c r="L10" s="55" t="s">
        <v>17</v>
      </c>
      <c r="M10" s="60"/>
    </row>
    <row r="11" spans="1:13" s="2" customFormat="1" ht="14.25" customHeight="1">
      <c r="A11" s="31">
        <v>8</v>
      </c>
      <c r="B11" s="37" t="s">
        <v>30</v>
      </c>
      <c r="C11" s="38" t="s">
        <v>31</v>
      </c>
      <c r="D11" s="39">
        <v>3.955556</v>
      </c>
      <c r="E11" s="39">
        <f t="shared" si="0"/>
        <v>89.55556</v>
      </c>
      <c r="F11" s="34">
        <f t="shared" si="1"/>
        <v>67.16667</v>
      </c>
      <c r="G11" s="38">
        <v>7</v>
      </c>
      <c r="H11" s="36">
        <v>96</v>
      </c>
      <c r="I11" s="52">
        <f t="shared" si="2"/>
        <v>24</v>
      </c>
      <c r="J11" s="53">
        <f t="shared" si="3"/>
        <v>91.16667</v>
      </c>
      <c r="K11" s="54">
        <v>1</v>
      </c>
      <c r="L11" s="61" t="s">
        <v>17</v>
      </c>
      <c r="M11" s="56"/>
    </row>
    <row r="12" spans="1:13" s="2" customFormat="1" ht="14.25" customHeight="1">
      <c r="A12" s="31">
        <v>9</v>
      </c>
      <c r="B12" s="37" t="s">
        <v>32</v>
      </c>
      <c r="C12" s="38" t="s">
        <v>33</v>
      </c>
      <c r="D12" s="39">
        <v>4</v>
      </c>
      <c r="E12" s="39">
        <f t="shared" si="0"/>
        <v>90</v>
      </c>
      <c r="F12" s="34">
        <f t="shared" si="1"/>
        <v>67.5</v>
      </c>
      <c r="G12" s="38">
        <v>1</v>
      </c>
      <c r="H12" s="36">
        <v>94</v>
      </c>
      <c r="I12" s="52">
        <f t="shared" si="2"/>
        <v>23.5</v>
      </c>
      <c r="J12" s="53">
        <f t="shared" si="3"/>
        <v>91</v>
      </c>
      <c r="K12" s="54">
        <v>2</v>
      </c>
      <c r="L12" s="61" t="s">
        <v>17</v>
      </c>
      <c r="M12" s="56"/>
    </row>
    <row r="13" spans="1:13" s="2" customFormat="1" ht="14.25" customHeight="1">
      <c r="A13" s="31">
        <v>10</v>
      </c>
      <c r="B13" s="37" t="s">
        <v>34</v>
      </c>
      <c r="C13" s="38" t="s">
        <v>35</v>
      </c>
      <c r="D13" s="39">
        <v>3.955556</v>
      </c>
      <c r="E13" s="39">
        <f t="shared" si="0"/>
        <v>89.55556</v>
      </c>
      <c r="F13" s="34">
        <f t="shared" si="1"/>
        <v>67.16667</v>
      </c>
      <c r="G13" s="38">
        <v>7</v>
      </c>
      <c r="H13" s="36">
        <v>93</v>
      </c>
      <c r="I13" s="52">
        <f t="shared" si="2"/>
        <v>23.25</v>
      </c>
      <c r="J13" s="53">
        <f t="shared" si="3"/>
        <v>90.41667</v>
      </c>
      <c r="K13" s="54">
        <v>4</v>
      </c>
      <c r="L13" s="61" t="s">
        <v>17</v>
      </c>
      <c r="M13" s="56"/>
    </row>
    <row r="14" spans="1:13" s="2" customFormat="1" ht="14.25" customHeight="1">
      <c r="A14" s="31">
        <v>11</v>
      </c>
      <c r="B14" s="37" t="s">
        <v>36</v>
      </c>
      <c r="C14" s="38" t="s">
        <v>37</v>
      </c>
      <c r="D14" s="39">
        <v>4</v>
      </c>
      <c r="E14" s="39">
        <f t="shared" si="0"/>
        <v>90</v>
      </c>
      <c r="F14" s="34">
        <f t="shared" si="1"/>
        <v>67.5</v>
      </c>
      <c r="G14" s="38">
        <v>1</v>
      </c>
      <c r="H14" s="36">
        <v>91.5</v>
      </c>
      <c r="I14" s="52">
        <f t="shared" si="2"/>
        <v>22.875</v>
      </c>
      <c r="J14" s="53">
        <f t="shared" si="3"/>
        <v>90.375</v>
      </c>
      <c r="K14" s="54">
        <v>5</v>
      </c>
      <c r="L14" s="61" t="s">
        <v>17</v>
      </c>
      <c r="M14" s="56"/>
    </row>
    <row r="15" spans="1:13" s="2" customFormat="1" ht="14.25" customHeight="1">
      <c r="A15" s="31">
        <v>12</v>
      </c>
      <c r="B15" s="41" t="s">
        <v>38</v>
      </c>
      <c r="C15" s="42" t="s">
        <v>39</v>
      </c>
      <c r="D15" s="43">
        <v>3.963636</v>
      </c>
      <c r="E15" s="44">
        <v>89.63636</v>
      </c>
      <c r="F15" s="44">
        <v>67.22727</v>
      </c>
      <c r="G15" s="33">
        <v>1</v>
      </c>
      <c r="H15" s="45">
        <v>97</v>
      </c>
      <c r="I15" s="62">
        <v>24.25</v>
      </c>
      <c r="J15" s="63">
        <v>91.47727</v>
      </c>
      <c r="K15" s="33">
        <v>1</v>
      </c>
      <c r="L15" s="64" t="s">
        <v>17</v>
      </c>
      <c r="M15" s="65"/>
    </row>
    <row r="16" spans="1:13" s="2" customFormat="1" ht="14.25" customHeight="1">
      <c r="A16" s="31">
        <v>13</v>
      </c>
      <c r="B16" s="41" t="s">
        <v>40</v>
      </c>
      <c r="C16" s="42" t="s">
        <v>41</v>
      </c>
      <c r="D16" s="43">
        <v>3.954545</v>
      </c>
      <c r="E16" s="44">
        <v>89.54545</v>
      </c>
      <c r="F16" s="44">
        <v>67.1590875</v>
      </c>
      <c r="G16" s="33">
        <v>3</v>
      </c>
      <c r="H16" s="45">
        <v>97</v>
      </c>
      <c r="I16" s="62">
        <v>24.25</v>
      </c>
      <c r="J16" s="63">
        <v>91.4090875</v>
      </c>
      <c r="K16" s="33">
        <v>2</v>
      </c>
      <c r="L16" s="64" t="s">
        <v>17</v>
      </c>
      <c r="M16" s="56"/>
    </row>
    <row r="17" spans="1:13" s="2" customFormat="1" ht="14.25" customHeight="1">
      <c r="A17" s="31">
        <v>14</v>
      </c>
      <c r="B17" s="41" t="s">
        <v>42</v>
      </c>
      <c r="C17" s="42" t="s">
        <v>43</v>
      </c>
      <c r="D17" s="43">
        <v>3.963636</v>
      </c>
      <c r="E17" s="44">
        <v>89.63636</v>
      </c>
      <c r="F17" s="44">
        <v>67.22727</v>
      </c>
      <c r="G17" s="33">
        <v>1</v>
      </c>
      <c r="H17" s="45">
        <v>95</v>
      </c>
      <c r="I17" s="62">
        <v>23.75</v>
      </c>
      <c r="J17" s="63">
        <v>90.97727</v>
      </c>
      <c r="K17" s="33">
        <v>3</v>
      </c>
      <c r="L17" s="64" t="s">
        <v>17</v>
      </c>
      <c r="M17" s="56"/>
    </row>
    <row r="18" spans="1:13" s="2" customFormat="1" ht="14.25" customHeight="1">
      <c r="A18" s="31">
        <v>15</v>
      </c>
      <c r="B18" s="41" t="s">
        <v>44</v>
      </c>
      <c r="C18" s="42" t="s">
        <v>45</v>
      </c>
      <c r="D18" s="43">
        <v>3.915152</v>
      </c>
      <c r="E18" s="44">
        <v>89.15152</v>
      </c>
      <c r="F18" s="44">
        <v>66.86364</v>
      </c>
      <c r="G18" s="33">
        <v>5</v>
      </c>
      <c r="H18" s="45">
        <v>95</v>
      </c>
      <c r="I18" s="62">
        <v>23.75</v>
      </c>
      <c r="J18" s="63">
        <v>90.61364</v>
      </c>
      <c r="K18" s="33">
        <v>4</v>
      </c>
      <c r="L18" s="64" t="s">
        <v>17</v>
      </c>
      <c r="M18" s="56"/>
    </row>
    <row r="19" spans="1:13" s="2" customFormat="1" ht="14.25" customHeight="1">
      <c r="A19" s="31">
        <v>16</v>
      </c>
      <c r="B19" s="41" t="s">
        <v>46</v>
      </c>
      <c r="C19" s="42" t="s">
        <v>47</v>
      </c>
      <c r="D19" s="43">
        <v>3.927273</v>
      </c>
      <c r="E19" s="44">
        <v>89.27273</v>
      </c>
      <c r="F19" s="44">
        <v>66.9545475</v>
      </c>
      <c r="G19" s="33">
        <v>4</v>
      </c>
      <c r="H19" s="45">
        <v>94</v>
      </c>
      <c r="I19" s="62">
        <v>23.5</v>
      </c>
      <c r="J19" s="63">
        <v>90.4545475</v>
      </c>
      <c r="K19" s="33">
        <v>5</v>
      </c>
      <c r="L19" s="64" t="s">
        <v>17</v>
      </c>
      <c r="M19" s="56"/>
    </row>
    <row r="20" spans="1:13" s="2" customFormat="1" ht="14.25" customHeight="1">
      <c r="A20" s="31">
        <v>17</v>
      </c>
      <c r="B20" s="32" t="s">
        <v>48</v>
      </c>
      <c r="C20" s="33" t="s">
        <v>49</v>
      </c>
      <c r="D20" s="34">
        <v>3.554839</v>
      </c>
      <c r="E20" s="34">
        <f>D20*10+50</f>
        <v>85.54839</v>
      </c>
      <c r="F20" s="34">
        <f>E20*0.75</f>
        <v>64.1612925</v>
      </c>
      <c r="G20" s="35">
        <v>18</v>
      </c>
      <c r="H20" s="36">
        <v>93</v>
      </c>
      <c r="I20" s="52">
        <f>H20*0.25</f>
        <v>23.25</v>
      </c>
      <c r="J20" s="53">
        <f>F20+I20</f>
        <v>87.4112925</v>
      </c>
      <c r="K20" s="54">
        <v>12</v>
      </c>
      <c r="L20" s="55" t="s">
        <v>50</v>
      </c>
      <c r="M20" s="56"/>
    </row>
    <row r="21" spans="1:13" s="2" customFormat="1" ht="14.25">
      <c r="A21" s="31">
        <v>18</v>
      </c>
      <c r="B21" s="32" t="s">
        <v>51</v>
      </c>
      <c r="C21" s="33" t="s">
        <v>52</v>
      </c>
      <c r="D21" s="34">
        <v>3.806452</v>
      </c>
      <c r="E21" s="34">
        <f aca="true" t="shared" si="4" ref="E21:E41">D21*10+50</f>
        <v>88.06452</v>
      </c>
      <c r="F21" s="34">
        <f aca="true" t="shared" si="5" ref="F21:F41">E21*0.75</f>
        <v>66.04839</v>
      </c>
      <c r="G21" s="35">
        <v>5</v>
      </c>
      <c r="H21" s="36">
        <v>95.5</v>
      </c>
      <c r="I21" s="52">
        <f aca="true" t="shared" si="6" ref="I21:I41">H21*0.25</f>
        <v>23.875</v>
      </c>
      <c r="J21" s="53">
        <f aca="true" t="shared" si="7" ref="J21:J41">F21+I21</f>
        <v>89.92339</v>
      </c>
      <c r="K21" s="54">
        <v>5</v>
      </c>
      <c r="L21" s="55" t="s">
        <v>50</v>
      </c>
      <c r="M21" s="56"/>
    </row>
    <row r="22" spans="1:13" s="2" customFormat="1" ht="14.25" customHeight="1">
      <c r="A22" s="31">
        <v>19</v>
      </c>
      <c r="B22" s="32" t="s">
        <v>53</v>
      </c>
      <c r="C22" s="33" t="s">
        <v>54</v>
      </c>
      <c r="D22" s="34">
        <v>3.596774</v>
      </c>
      <c r="E22" s="34">
        <f t="shared" si="4"/>
        <v>85.96773999999999</v>
      </c>
      <c r="F22" s="34">
        <f t="shared" si="5"/>
        <v>64.475805</v>
      </c>
      <c r="G22" s="35">
        <v>13</v>
      </c>
      <c r="H22" s="36">
        <v>98</v>
      </c>
      <c r="I22" s="52">
        <f t="shared" si="6"/>
        <v>24.5</v>
      </c>
      <c r="J22" s="53">
        <f t="shared" si="7"/>
        <v>88.975805</v>
      </c>
      <c r="K22" s="54">
        <v>6</v>
      </c>
      <c r="L22" s="55" t="s">
        <v>50</v>
      </c>
      <c r="M22" s="56"/>
    </row>
    <row r="23" spans="1:13" s="2" customFormat="1" ht="14.25" customHeight="1">
      <c r="A23" s="31">
        <v>20</v>
      </c>
      <c r="B23" s="32" t="s">
        <v>55</v>
      </c>
      <c r="C23" s="33" t="s">
        <v>56</v>
      </c>
      <c r="D23" s="34">
        <v>3.635484</v>
      </c>
      <c r="E23" s="34">
        <f t="shared" si="4"/>
        <v>86.35484</v>
      </c>
      <c r="F23" s="34">
        <f t="shared" si="5"/>
        <v>64.76613</v>
      </c>
      <c r="G23" s="35">
        <v>11</v>
      </c>
      <c r="H23" s="36">
        <v>95.5</v>
      </c>
      <c r="I23" s="52">
        <f t="shared" si="6"/>
        <v>23.875</v>
      </c>
      <c r="J23" s="53">
        <f t="shared" si="7"/>
        <v>88.64113</v>
      </c>
      <c r="K23" s="54">
        <v>7</v>
      </c>
      <c r="L23" s="55" t="s">
        <v>50</v>
      </c>
      <c r="M23" s="56"/>
    </row>
    <row r="24" spans="1:13" s="2" customFormat="1" ht="14.25" customHeight="1">
      <c r="A24" s="31">
        <v>21</v>
      </c>
      <c r="B24" s="32" t="s">
        <v>57</v>
      </c>
      <c r="C24" s="33" t="s">
        <v>58</v>
      </c>
      <c r="D24" s="34">
        <v>3.735484</v>
      </c>
      <c r="E24" s="34">
        <f t="shared" si="4"/>
        <v>87.35484</v>
      </c>
      <c r="F24" s="34">
        <f t="shared" si="5"/>
        <v>65.51613</v>
      </c>
      <c r="G24" s="35">
        <v>7</v>
      </c>
      <c r="H24" s="36">
        <v>92</v>
      </c>
      <c r="I24" s="52">
        <f t="shared" si="6"/>
        <v>23</v>
      </c>
      <c r="J24" s="53">
        <f t="shared" si="7"/>
        <v>88.51613</v>
      </c>
      <c r="K24" s="54">
        <v>8</v>
      </c>
      <c r="L24" s="55" t="s">
        <v>50</v>
      </c>
      <c r="M24" s="56"/>
    </row>
    <row r="25" spans="1:13" s="2" customFormat="1" ht="14.25" customHeight="1">
      <c r="A25" s="31">
        <v>22</v>
      </c>
      <c r="B25" s="32" t="s">
        <v>59</v>
      </c>
      <c r="C25" s="33" t="s">
        <v>60</v>
      </c>
      <c r="D25" s="34">
        <v>3.741935</v>
      </c>
      <c r="E25" s="34">
        <f t="shared" si="4"/>
        <v>87.41935</v>
      </c>
      <c r="F25" s="34">
        <f t="shared" si="5"/>
        <v>65.56451249999999</v>
      </c>
      <c r="G25" s="35">
        <v>6</v>
      </c>
      <c r="H25" s="36">
        <v>90.5</v>
      </c>
      <c r="I25" s="52">
        <f t="shared" si="6"/>
        <v>22.625</v>
      </c>
      <c r="J25" s="53">
        <f t="shared" si="7"/>
        <v>88.18951249999999</v>
      </c>
      <c r="K25" s="54">
        <v>9</v>
      </c>
      <c r="L25" s="55" t="s">
        <v>50</v>
      </c>
      <c r="M25" s="56"/>
    </row>
    <row r="26" spans="1:13" s="2" customFormat="1" ht="14.25" customHeight="1">
      <c r="A26" s="31">
        <v>23</v>
      </c>
      <c r="B26" s="32" t="s">
        <v>61</v>
      </c>
      <c r="C26" s="33" t="s">
        <v>62</v>
      </c>
      <c r="D26" s="34">
        <v>3.683871</v>
      </c>
      <c r="E26" s="34">
        <f t="shared" si="4"/>
        <v>86.83870999999999</v>
      </c>
      <c r="F26" s="34">
        <f t="shared" si="5"/>
        <v>65.1290325</v>
      </c>
      <c r="G26" s="35">
        <v>8</v>
      </c>
      <c r="H26" s="36">
        <v>90</v>
      </c>
      <c r="I26" s="52">
        <f t="shared" si="6"/>
        <v>22.5</v>
      </c>
      <c r="J26" s="53">
        <f t="shared" si="7"/>
        <v>87.6290325</v>
      </c>
      <c r="K26" s="54">
        <v>10</v>
      </c>
      <c r="L26" s="55" t="s">
        <v>50</v>
      </c>
      <c r="M26" s="56"/>
    </row>
    <row r="27" spans="1:13" s="2" customFormat="1" ht="14.25" customHeight="1">
      <c r="A27" s="31">
        <v>24</v>
      </c>
      <c r="B27" s="37" t="s">
        <v>63</v>
      </c>
      <c r="C27" s="38" t="s">
        <v>64</v>
      </c>
      <c r="D27" s="39">
        <v>3.693617</v>
      </c>
      <c r="E27" s="39">
        <f t="shared" si="4"/>
        <v>86.93617</v>
      </c>
      <c r="F27" s="39">
        <f t="shared" si="5"/>
        <v>65.2021275</v>
      </c>
      <c r="G27" s="40">
        <v>3</v>
      </c>
      <c r="H27" s="38">
        <v>90</v>
      </c>
      <c r="I27" s="39">
        <f t="shared" si="6"/>
        <v>22.5</v>
      </c>
      <c r="J27" s="58">
        <f t="shared" si="7"/>
        <v>87.7021275</v>
      </c>
      <c r="K27" s="38">
        <v>2</v>
      </c>
      <c r="L27" s="59" t="s">
        <v>50</v>
      </c>
      <c r="M27" s="56"/>
    </row>
    <row r="28" spans="1:13" s="2" customFormat="1" ht="14.25" customHeight="1">
      <c r="A28" s="31">
        <v>25</v>
      </c>
      <c r="B28" s="37" t="s">
        <v>65</v>
      </c>
      <c r="C28" s="38" t="s">
        <v>66</v>
      </c>
      <c r="D28" s="39">
        <v>3.748936</v>
      </c>
      <c r="E28" s="39">
        <f t="shared" si="4"/>
        <v>87.48936</v>
      </c>
      <c r="F28" s="39">
        <f t="shared" si="5"/>
        <v>65.61702</v>
      </c>
      <c r="G28" s="40">
        <v>1</v>
      </c>
      <c r="H28" s="46">
        <v>88</v>
      </c>
      <c r="I28" s="39">
        <f t="shared" si="6"/>
        <v>22</v>
      </c>
      <c r="J28" s="58">
        <f t="shared" si="7"/>
        <v>87.61702</v>
      </c>
      <c r="K28" s="38">
        <v>3</v>
      </c>
      <c r="L28" s="59" t="s">
        <v>50</v>
      </c>
      <c r="M28" s="56"/>
    </row>
    <row r="29" spans="1:13" s="2" customFormat="1" ht="14.25" customHeight="1">
      <c r="A29" s="31">
        <v>26</v>
      </c>
      <c r="B29" s="37" t="s">
        <v>67</v>
      </c>
      <c r="C29" s="38" t="s">
        <v>68</v>
      </c>
      <c r="D29" s="39">
        <v>3.921429</v>
      </c>
      <c r="E29" s="39">
        <f t="shared" si="4"/>
        <v>89.21429</v>
      </c>
      <c r="F29" s="34">
        <f t="shared" si="5"/>
        <v>66.9107175</v>
      </c>
      <c r="G29" s="38">
        <v>2</v>
      </c>
      <c r="H29" s="36">
        <v>89.5</v>
      </c>
      <c r="I29" s="52">
        <f t="shared" si="6"/>
        <v>22.375</v>
      </c>
      <c r="J29" s="53">
        <f t="shared" si="7"/>
        <v>89.2857175</v>
      </c>
      <c r="K29" s="54">
        <v>1</v>
      </c>
      <c r="L29" s="66" t="s">
        <v>50</v>
      </c>
      <c r="M29" s="56"/>
    </row>
    <row r="30" spans="1:13" s="2" customFormat="1" ht="14.25" customHeight="1">
      <c r="A30" s="31">
        <v>27</v>
      </c>
      <c r="B30" s="37" t="s">
        <v>69</v>
      </c>
      <c r="C30" s="38" t="s">
        <v>70</v>
      </c>
      <c r="D30" s="39">
        <v>3.678571</v>
      </c>
      <c r="E30" s="39">
        <f t="shared" si="4"/>
        <v>86.78571</v>
      </c>
      <c r="F30" s="34">
        <f t="shared" si="5"/>
        <v>65.0892825</v>
      </c>
      <c r="G30" s="38">
        <v>7</v>
      </c>
      <c r="H30" s="36">
        <v>96</v>
      </c>
      <c r="I30" s="52">
        <f t="shared" si="6"/>
        <v>24</v>
      </c>
      <c r="J30" s="53">
        <f t="shared" si="7"/>
        <v>89.0892825</v>
      </c>
      <c r="K30" s="54">
        <v>3</v>
      </c>
      <c r="L30" s="66" t="s">
        <v>50</v>
      </c>
      <c r="M30" s="56"/>
    </row>
    <row r="31" spans="1:13" s="2" customFormat="1" ht="14.25" customHeight="1">
      <c r="A31" s="31">
        <v>28</v>
      </c>
      <c r="B31" s="37" t="s">
        <v>71</v>
      </c>
      <c r="C31" s="38" t="s">
        <v>72</v>
      </c>
      <c r="D31" s="39">
        <v>3.95</v>
      </c>
      <c r="E31" s="39">
        <f t="shared" si="4"/>
        <v>89.5</v>
      </c>
      <c r="F31" s="34">
        <f t="shared" si="5"/>
        <v>67.125</v>
      </c>
      <c r="G31" s="38">
        <v>1</v>
      </c>
      <c r="H31" s="36">
        <v>87</v>
      </c>
      <c r="I31" s="52">
        <f t="shared" si="6"/>
        <v>21.75</v>
      </c>
      <c r="J31" s="53">
        <f t="shared" si="7"/>
        <v>88.875</v>
      </c>
      <c r="K31" s="54">
        <v>4</v>
      </c>
      <c r="L31" s="66" t="s">
        <v>50</v>
      </c>
      <c r="M31" s="56"/>
    </row>
    <row r="32" spans="1:13" s="2" customFormat="1" ht="14.25" customHeight="1">
      <c r="A32" s="31">
        <v>29</v>
      </c>
      <c r="B32" s="37" t="s">
        <v>73</v>
      </c>
      <c r="C32" s="38" t="s">
        <v>74</v>
      </c>
      <c r="D32" s="39">
        <v>3.707143</v>
      </c>
      <c r="E32" s="39">
        <f t="shared" si="4"/>
        <v>87.07142999999999</v>
      </c>
      <c r="F32" s="34">
        <f t="shared" si="5"/>
        <v>65.3035725</v>
      </c>
      <c r="G32" s="38">
        <v>5</v>
      </c>
      <c r="H32" s="36">
        <v>88.5</v>
      </c>
      <c r="I32" s="52">
        <f t="shared" si="6"/>
        <v>22.125</v>
      </c>
      <c r="J32" s="53">
        <f t="shared" si="7"/>
        <v>87.4285725</v>
      </c>
      <c r="K32" s="54">
        <v>7</v>
      </c>
      <c r="L32" s="66" t="s">
        <v>50</v>
      </c>
      <c r="M32" s="56"/>
    </row>
    <row r="33" spans="1:13" s="2" customFormat="1" ht="14.25" customHeight="1">
      <c r="A33" s="31">
        <v>30</v>
      </c>
      <c r="B33" s="37" t="s">
        <v>75</v>
      </c>
      <c r="C33" s="38" t="s">
        <v>76</v>
      </c>
      <c r="D33" s="39">
        <v>3.689474</v>
      </c>
      <c r="E33" s="39">
        <f t="shared" si="4"/>
        <v>86.89474</v>
      </c>
      <c r="F33" s="34">
        <f t="shared" si="5"/>
        <v>65.171055</v>
      </c>
      <c r="G33" s="38">
        <v>6</v>
      </c>
      <c r="H33" s="36">
        <v>87</v>
      </c>
      <c r="I33" s="52">
        <f t="shared" si="6"/>
        <v>21.75</v>
      </c>
      <c r="J33" s="53">
        <f t="shared" si="7"/>
        <v>86.921055</v>
      </c>
      <c r="K33" s="54">
        <v>8</v>
      </c>
      <c r="L33" s="66" t="s">
        <v>50</v>
      </c>
      <c r="M33" s="56"/>
    </row>
    <row r="34" spans="1:13" s="2" customFormat="1" ht="14.25" customHeight="1">
      <c r="A34" s="31">
        <v>31</v>
      </c>
      <c r="B34" s="37" t="s">
        <v>77</v>
      </c>
      <c r="C34" s="38" t="s">
        <v>78</v>
      </c>
      <c r="D34" s="39">
        <v>3.647619</v>
      </c>
      <c r="E34" s="39">
        <f t="shared" si="4"/>
        <v>86.47619</v>
      </c>
      <c r="F34" s="34">
        <f t="shared" si="5"/>
        <v>64.85714250000001</v>
      </c>
      <c r="G34" s="38">
        <v>8</v>
      </c>
      <c r="H34" s="36">
        <v>85.5</v>
      </c>
      <c r="I34" s="52">
        <f t="shared" si="6"/>
        <v>21.375</v>
      </c>
      <c r="J34" s="53">
        <f t="shared" si="7"/>
        <v>86.23214250000001</v>
      </c>
      <c r="K34" s="54">
        <v>9</v>
      </c>
      <c r="L34" s="66" t="s">
        <v>50</v>
      </c>
      <c r="M34" s="56"/>
    </row>
    <row r="35" spans="1:13" s="2" customFormat="1" ht="14.25" customHeight="1">
      <c r="A35" s="31">
        <v>32</v>
      </c>
      <c r="B35" s="37" t="s">
        <v>79</v>
      </c>
      <c r="C35" s="38" t="s">
        <v>80</v>
      </c>
      <c r="D35" s="39">
        <v>3.944444</v>
      </c>
      <c r="E35" s="39">
        <f t="shared" si="4"/>
        <v>89.44444</v>
      </c>
      <c r="F35" s="34">
        <f t="shared" si="5"/>
        <v>67.08333</v>
      </c>
      <c r="G35" s="38">
        <v>10</v>
      </c>
      <c r="H35" s="36">
        <v>95</v>
      </c>
      <c r="I35" s="52">
        <f t="shared" si="6"/>
        <v>23.75</v>
      </c>
      <c r="J35" s="53">
        <f t="shared" si="7"/>
        <v>90.83333</v>
      </c>
      <c r="K35" s="54">
        <v>3</v>
      </c>
      <c r="L35" s="61" t="s">
        <v>50</v>
      </c>
      <c r="M35" s="56"/>
    </row>
    <row r="36" spans="1:13" s="2" customFormat="1" ht="14.25" customHeight="1">
      <c r="A36" s="31">
        <v>33</v>
      </c>
      <c r="B36" s="37" t="s">
        <v>81</v>
      </c>
      <c r="C36" s="38" t="s">
        <v>82</v>
      </c>
      <c r="D36" s="39">
        <v>3.965517</v>
      </c>
      <c r="E36" s="39">
        <f t="shared" si="4"/>
        <v>89.65517</v>
      </c>
      <c r="F36" s="34">
        <f t="shared" si="5"/>
        <v>67.2413775</v>
      </c>
      <c r="G36" s="38">
        <v>3</v>
      </c>
      <c r="H36" s="36">
        <v>92</v>
      </c>
      <c r="I36" s="52">
        <f t="shared" si="6"/>
        <v>23</v>
      </c>
      <c r="J36" s="53">
        <f t="shared" si="7"/>
        <v>90.2413775</v>
      </c>
      <c r="K36" s="54">
        <v>6</v>
      </c>
      <c r="L36" s="61" t="s">
        <v>50</v>
      </c>
      <c r="M36" s="56"/>
    </row>
    <row r="37" spans="1:13" s="2" customFormat="1" ht="14.25" customHeight="1">
      <c r="A37" s="31">
        <v>34</v>
      </c>
      <c r="B37" s="37" t="s">
        <v>83</v>
      </c>
      <c r="C37" s="38" t="s">
        <v>84</v>
      </c>
      <c r="D37" s="39">
        <v>3.958621</v>
      </c>
      <c r="E37" s="39">
        <f t="shared" si="4"/>
        <v>89.58621</v>
      </c>
      <c r="F37" s="34">
        <f t="shared" si="5"/>
        <v>67.1896575</v>
      </c>
      <c r="G37" s="38">
        <v>4</v>
      </c>
      <c r="H37" s="36">
        <v>92</v>
      </c>
      <c r="I37" s="52">
        <f t="shared" si="6"/>
        <v>23</v>
      </c>
      <c r="J37" s="53">
        <f t="shared" si="7"/>
        <v>90.1896575</v>
      </c>
      <c r="K37" s="54">
        <v>7</v>
      </c>
      <c r="L37" s="61" t="s">
        <v>50</v>
      </c>
      <c r="M37" s="56"/>
    </row>
    <row r="38" spans="1:13" s="2" customFormat="1" ht="14.25" customHeight="1">
      <c r="A38" s="31">
        <v>35</v>
      </c>
      <c r="B38" s="37" t="s">
        <v>85</v>
      </c>
      <c r="C38" s="38" t="s">
        <v>86</v>
      </c>
      <c r="D38" s="39">
        <v>3.958621</v>
      </c>
      <c r="E38" s="39">
        <f t="shared" si="4"/>
        <v>89.58621</v>
      </c>
      <c r="F38" s="34">
        <f t="shared" si="5"/>
        <v>67.1896575</v>
      </c>
      <c r="G38" s="38">
        <v>4</v>
      </c>
      <c r="H38" s="36">
        <v>91</v>
      </c>
      <c r="I38" s="52">
        <f t="shared" si="6"/>
        <v>22.75</v>
      </c>
      <c r="J38" s="53">
        <f t="shared" si="7"/>
        <v>89.9396575</v>
      </c>
      <c r="K38" s="54">
        <v>9</v>
      </c>
      <c r="L38" s="61" t="s">
        <v>50</v>
      </c>
      <c r="M38" s="56"/>
    </row>
    <row r="39" spans="1:13" s="2" customFormat="1" ht="14.25" customHeight="1">
      <c r="A39" s="31">
        <v>36</v>
      </c>
      <c r="B39" s="37" t="s">
        <v>87</v>
      </c>
      <c r="C39" s="38" t="s">
        <v>88</v>
      </c>
      <c r="D39" s="39">
        <v>3.955556</v>
      </c>
      <c r="E39" s="39">
        <f t="shared" si="4"/>
        <v>89.55556</v>
      </c>
      <c r="F39" s="34">
        <f t="shared" si="5"/>
        <v>67.16667</v>
      </c>
      <c r="G39" s="38">
        <v>7</v>
      </c>
      <c r="H39" s="36">
        <v>91</v>
      </c>
      <c r="I39" s="52">
        <f t="shared" si="6"/>
        <v>22.75</v>
      </c>
      <c r="J39" s="53">
        <f t="shared" si="7"/>
        <v>89.91667</v>
      </c>
      <c r="K39" s="54">
        <v>10</v>
      </c>
      <c r="L39" s="61" t="s">
        <v>50</v>
      </c>
      <c r="M39" s="56"/>
    </row>
    <row r="40" spans="1:13" s="2" customFormat="1" ht="14.25" customHeight="1">
      <c r="A40" s="31">
        <v>37</v>
      </c>
      <c r="B40" s="37" t="s">
        <v>89</v>
      </c>
      <c r="C40" s="38" t="s">
        <v>90</v>
      </c>
      <c r="D40" s="39">
        <v>3.896296</v>
      </c>
      <c r="E40" s="39">
        <f t="shared" si="4"/>
        <v>88.96296000000001</v>
      </c>
      <c r="F40" s="34">
        <f t="shared" si="5"/>
        <v>66.72222000000001</v>
      </c>
      <c r="G40" s="38">
        <v>12</v>
      </c>
      <c r="H40" s="36">
        <v>92.5</v>
      </c>
      <c r="I40" s="52">
        <f t="shared" si="6"/>
        <v>23.125</v>
      </c>
      <c r="J40" s="53">
        <f t="shared" si="7"/>
        <v>89.84722000000001</v>
      </c>
      <c r="K40" s="54">
        <v>11</v>
      </c>
      <c r="L40" s="61" t="s">
        <v>50</v>
      </c>
      <c r="M40" s="56"/>
    </row>
    <row r="41" spans="1:13" s="2" customFormat="1" ht="14.25" customHeight="1">
      <c r="A41" s="31">
        <v>38</v>
      </c>
      <c r="B41" s="37" t="s">
        <v>91</v>
      </c>
      <c r="C41" s="38" t="s">
        <v>92</v>
      </c>
      <c r="D41" s="39">
        <v>3.866667</v>
      </c>
      <c r="E41" s="39">
        <f t="shared" si="4"/>
        <v>88.66667000000001</v>
      </c>
      <c r="F41" s="34">
        <f t="shared" si="5"/>
        <v>66.50000250000001</v>
      </c>
      <c r="G41" s="38">
        <v>14</v>
      </c>
      <c r="H41" s="36">
        <v>93</v>
      </c>
      <c r="I41" s="52">
        <f t="shared" si="6"/>
        <v>23.25</v>
      </c>
      <c r="J41" s="53">
        <f t="shared" si="7"/>
        <v>89.75000250000001</v>
      </c>
      <c r="K41" s="54">
        <v>12</v>
      </c>
      <c r="L41" s="61" t="s">
        <v>50</v>
      </c>
      <c r="M41" s="56"/>
    </row>
    <row r="42" spans="1:13" s="2" customFormat="1" ht="14.25" customHeight="1">
      <c r="A42" s="31">
        <v>39</v>
      </c>
      <c r="B42" s="41" t="s">
        <v>93</v>
      </c>
      <c r="C42" s="42" t="s">
        <v>94</v>
      </c>
      <c r="D42" s="43">
        <v>3.769697</v>
      </c>
      <c r="E42" s="44">
        <v>87.69697</v>
      </c>
      <c r="F42" s="44">
        <v>65.7727275</v>
      </c>
      <c r="G42" s="33">
        <v>16</v>
      </c>
      <c r="H42" s="45">
        <v>97</v>
      </c>
      <c r="I42" s="62">
        <v>24.25</v>
      </c>
      <c r="J42" s="63">
        <v>90.0227275</v>
      </c>
      <c r="K42" s="33">
        <v>6</v>
      </c>
      <c r="L42" s="64" t="s">
        <v>50</v>
      </c>
      <c r="M42" s="56"/>
    </row>
    <row r="43" spans="1:13" s="2" customFormat="1" ht="14.25" customHeight="1">
      <c r="A43" s="31">
        <v>40</v>
      </c>
      <c r="B43" s="41" t="s">
        <v>95</v>
      </c>
      <c r="C43" s="42" t="s">
        <v>96</v>
      </c>
      <c r="D43" s="43">
        <v>3.860606</v>
      </c>
      <c r="E43" s="44">
        <v>88.60606</v>
      </c>
      <c r="F43" s="44">
        <v>66.454545</v>
      </c>
      <c r="G43" s="33">
        <v>8</v>
      </c>
      <c r="H43" s="45">
        <v>94</v>
      </c>
      <c r="I43" s="62">
        <v>23.5</v>
      </c>
      <c r="J43" s="63">
        <v>89.954545</v>
      </c>
      <c r="K43" s="33">
        <v>7</v>
      </c>
      <c r="L43" s="64" t="s">
        <v>50</v>
      </c>
      <c r="M43" s="56"/>
    </row>
    <row r="44" spans="1:13" s="2" customFormat="1" ht="14.25" customHeight="1">
      <c r="A44" s="31">
        <v>41</v>
      </c>
      <c r="B44" s="41" t="s">
        <v>97</v>
      </c>
      <c r="C44" s="42" t="s">
        <v>98</v>
      </c>
      <c r="D44" s="43">
        <v>3.818182</v>
      </c>
      <c r="E44" s="44">
        <v>88.18182</v>
      </c>
      <c r="F44" s="44">
        <v>66.136365</v>
      </c>
      <c r="G44" s="33">
        <v>11</v>
      </c>
      <c r="H44" s="45">
        <v>95</v>
      </c>
      <c r="I44" s="62">
        <v>23.75</v>
      </c>
      <c r="J44" s="63">
        <v>89.886365</v>
      </c>
      <c r="K44" s="33">
        <v>8</v>
      </c>
      <c r="L44" s="64" t="s">
        <v>50</v>
      </c>
      <c r="M44" s="56"/>
    </row>
    <row r="45" spans="1:13" s="2" customFormat="1" ht="14.25" customHeight="1">
      <c r="A45" s="31">
        <v>42</v>
      </c>
      <c r="B45" s="41" t="s">
        <v>99</v>
      </c>
      <c r="C45" s="42" t="s">
        <v>100</v>
      </c>
      <c r="D45" s="43">
        <v>3.769697</v>
      </c>
      <c r="E45" s="44">
        <v>87.69697</v>
      </c>
      <c r="F45" s="44">
        <v>65.7727275</v>
      </c>
      <c r="G45" s="33">
        <v>16</v>
      </c>
      <c r="H45" s="45">
        <v>95</v>
      </c>
      <c r="I45" s="62">
        <v>23.75</v>
      </c>
      <c r="J45" s="63">
        <v>89.5227275</v>
      </c>
      <c r="K45" s="33">
        <v>9</v>
      </c>
      <c r="L45" s="64" t="s">
        <v>50</v>
      </c>
      <c r="M45" s="56"/>
    </row>
    <row r="46" spans="1:13" s="2" customFormat="1" ht="14.25" customHeight="1">
      <c r="A46" s="31">
        <v>43</v>
      </c>
      <c r="B46" s="41" t="s">
        <v>101</v>
      </c>
      <c r="C46" s="42" t="s">
        <v>102</v>
      </c>
      <c r="D46" s="43">
        <v>3.769697</v>
      </c>
      <c r="E46" s="44">
        <v>87.69697</v>
      </c>
      <c r="F46" s="44">
        <v>65.7727275</v>
      </c>
      <c r="G46" s="33">
        <v>16</v>
      </c>
      <c r="H46" s="45">
        <v>95</v>
      </c>
      <c r="I46" s="62">
        <v>23.75</v>
      </c>
      <c r="J46" s="63">
        <v>89.5227275</v>
      </c>
      <c r="K46" s="33">
        <v>9</v>
      </c>
      <c r="L46" s="64" t="s">
        <v>50</v>
      </c>
      <c r="M46" s="56"/>
    </row>
    <row r="47" spans="1:13" s="2" customFormat="1" ht="14.25" customHeight="1">
      <c r="A47" s="31">
        <v>44</v>
      </c>
      <c r="B47" s="41" t="s">
        <v>103</v>
      </c>
      <c r="C47" s="42" t="s">
        <v>104</v>
      </c>
      <c r="D47" s="43">
        <v>3.863636</v>
      </c>
      <c r="E47" s="44">
        <v>88.63636</v>
      </c>
      <c r="F47" s="44">
        <v>66.47727</v>
      </c>
      <c r="G47" s="33">
        <v>7</v>
      </c>
      <c r="H47" s="45">
        <v>92</v>
      </c>
      <c r="I47" s="62">
        <v>23</v>
      </c>
      <c r="J47" s="63">
        <v>89.47727</v>
      </c>
      <c r="K47" s="33">
        <v>11</v>
      </c>
      <c r="L47" s="64" t="s">
        <v>50</v>
      </c>
      <c r="M47" s="56"/>
    </row>
    <row r="48" spans="1:13" s="2" customFormat="1" ht="14.25" customHeight="1">
      <c r="A48" s="31">
        <v>45</v>
      </c>
      <c r="B48" s="41" t="s">
        <v>105</v>
      </c>
      <c r="C48" s="42" t="s">
        <v>106</v>
      </c>
      <c r="D48" s="43">
        <v>3.824242</v>
      </c>
      <c r="E48" s="44">
        <v>88.24242</v>
      </c>
      <c r="F48" s="44">
        <v>66.181815</v>
      </c>
      <c r="G48" s="33">
        <v>9</v>
      </c>
      <c r="H48" s="45">
        <v>92</v>
      </c>
      <c r="I48" s="62">
        <v>23</v>
      </c>
      <c r="J48" s="63">
        <v>89.181815</v>
      </c>
      <c r="K48" s="33">
        <v>12</v>
      </c>
      <c r="L48" s="64" t="s">
        <v>50</v>
      </c>
      <c r="M48" s="56"/>
    </row>
    <row r="49" spans="1:13" s="2" customFormat="1" ht="14.25" customHeight="1">
      <c r="A49" s="31">
        <v>46</v>
      </c>
      <c r="B49" s="41" t="s">
        <v>107</v>
      </c>
      <c r="C49" s="42" t="s">
        <v>108</v>
      </c>
      <c r="D49" s="43">
        <v>3.872727</v>
      </c>
      <c r="E49" s="44">
        <v>88.72727</v>
      </c>
      <c r="F49" s="44">
        <v>66.5454525</v>
      </c>
      <c r="G49" s="33">
        <v>6</v>
      </c>
      <c r="H49" s="45">
        <v>90</v>
      </c>
      <c r="I49" s="62">
        <v>22.5</v>
      </c>
      <c r="J49" s="63">
        <v>89.0454525</v>
      </c>
      <c r="K49" s="33">
        <v>14</v>
      </c>
      <c r="L49" s="64" t="s">
        <v>50</v>
      </c>
      <c r="M49" s="56"/>
    </row>
    <row r="50" spans="1:13" s="2" customFormat="1" ht="14.25" customHeight="1">
      <c r="A50" s="31">
        <v>47</v>
      </c>
      <c r="B50" s="32" t="s">
        <v>109</v>
      </c>
      <c r="C50" s="33" t="s">
        <v>110</v>
      </c>
      <c r="D50" s="34">
        <v>3.459574</v>
      </c>
      <c r="E50" s="34">
        <f aca="true" t="shared" si="8" ref="E50:E60">D50*10+50</f>
        <v>84.59574</v>
      </c>
      <c r="F50" s="34">
        <f aca="true" t="shared" si="9" ref="F50:F60">E50*0.75</f>
        <v>63.446805000000005</v>
      </c>
      <c r="G50" s="47">
        <v>26</v>
      </c>
      <c r="H50" s="36">
        <v>96</v>
      </c>
      <c r="I50" s="52">
        <f aca="true" t="shared" si="10" ref="I50:I60">H50*0.25</f>
        <v>24</v>
      </c>
      <c r="J50" s="53">
        <f aca="true" t="shared" si="11" ref="J50:J60">F50+I50</f>
        <v>87.44680500000001</v>
      </c>
      <c r="K50" s="54">
        <v>11</v>
      </c>
      <c r="L50" s="55" t="s">
        <v>111</v>
      </c>
      <c r="M50" s="56"/>
    </row>
    <row r="51" spans="1:13" s="2" customFormat="1" ht="14.25" customHeight="1">
      <c r="A51" s="31">
        <v>48</v>
      </c>
      <c r="B51" s="32" t="s">
        <v>112</v>
      </c>
      <c r="C51" s="33" t="s">
        <v>113</v>
      </c>
      <c r="D51" s="34">
        <v>3.645161</v>
      </c>
      <c r="E51" s="34">
        <f t="shared" si="8"/>
        <v>86.45161</v>
      </c>
      <c r="F51" s="34">
        <f t="shared" si="9"/>
        <v>64.8387075</v>
      </c>
      <c r="G51" s="35">
        <v>10</v>
      </c>
      <c r="H51" s="36">
        <v>90</v>
      </c>
      <c r="I51" s="52">
        <f t="shared" si="10"/>
        <v>22.5</v>
      </c>
      <c r="J51" s="53">
        <f t="shared" si="11"/>
        <v>87.3387075</v>
      </c>
      <c r="K51" s="54">
        <v>13</v>
      </c>
      <c r="L51" s="55" t="s">
        <v>111</v>
      </c>
      <c r="M51" s="56"/>
    </row>
    <row r="52" spans="1:13" s="2" customFormat="1" ht="14.25" customHeight="1">
      <c r="A52" s="31">
        <v>49</v>
      </c>
      <c r="B52" s="32" t="s">
        <v>114</v>
      </c>
      <c r="C52" s="33" t="s">
        <v>115</v>
      </c>
      <c r="D52" s="34">
        <v>3.606452</v>
      </c>
      <c r="E52" s="34">
        <f t="shared" si="8"/>
        <v>86.06452</v>
      </c>
      <c r="F52" s="34">
        <f t="shared" si="9"/>
        <v>64.54839</v>
      </c>
      <c r="G52" s="35">
        <v>12</v>
      </c>
      <c r="H52" s="36">
        <v>90.5</v>
      </c>
      <c r="I52" s="52">
        <f t="shared" si="10"/>
        <v>22.625</v>
      </c>
      <c r="J52" s="53">
        <f t="shared" si="11"/>
        <v>87.17339</v>
      </c>
      <c r="K52" s="54">
        <v>14</v>
      </c>
      <c r="L52" s="55" t="s">
        <v>111</v>
      </c>
      <c r="M52" s="56"/>
    </row>
    <row r="53" spans="1:13" s="2" customFormat="1" ht="14.25" customHeight="1">
      <c r="A53" s="31">
        <v>50</v>
      </c>
      <c r="B53" s="32" t="s">
        <v>116</v>
      </c>
      <c r="C53" s="33" t="s">
        <v>117</v>
      </c>
      <c r="D53" s="34">
        <v>3.683871</v>
      </c>
      <c r="E53" s="34">
        <f t="shared" si="8"/>
        <v>86.83870999999999</v>
      </c>
      <c r="F53" s="34">
        <f t="shared" si="9"/>
        <v>65.1290325</v>
      </c>
      <c r="G53" s="35">
        <v>8</v>
      </c>
      <c r="H53" s="33">
        <v>87</v>
      </c>
      <c r="I53" s="52">
        <f t="shared" si="10"/>
        <v>21.75</v>
      </c>
      <c r="J53" s="53">
        <f t="shared" si="11"/>
        <v>86.8790325</v>
      </c>
      <c r="K53" s="54">
        <v>16</v>
      </c>
      <c r="L53" s="55" t="s">
        <v>111</v>
      </c>
      <c r="M53" s="56"/>
    </row>
    <row r="54" spans="1:13" s="2" customFormat="1" ht="14.25" customHeight="1">
      <c r="A54" s="31">
        <v>51</v>
      </c>
      <c r="B54" s="32" t="s">
        <v>118</v>
      </c>
      <c r="C54" s="33" t="s">
        <v>119</v>
      </c>
      <c r="D54" s="34">
        <v>3.583871</v>
      </c>
      <c r="E54" s="34">
        <f t="shared" si="8"/>
        <v>85.83870999999999</v>
      </c>
      <c r="F54" s="34">
        <f t="shared" si="9"/>
        <v>64.3790325</v>
      </c>
      <c r="G54" s="35">
        <v>15</v>
      </c>
      <c r="H54" s="36">
        <v>90</v>
      </c>
      <c r="I54" s="52">
        <f t="shared" si="10"/>
        <v>22.5</v>
      </c>
      <c r="J54" s="53">
        <f t="shared" si="11"/>
        <v>86.8790325</v>
      </c>
      <c r="K54" s="54">
        <v>17</v>
      </c>
      <c r="L54" s="55" t="s">
        <v>111</v>
      </c>
      <c r="M54" s="56"/>
    </row>
    <row r="55" spans="1:13" s="2" customFormat="1" ht="14.25" customHeight="1">
      <c r="A55" s="31">
        <v>52</v>
      </c>
      <c r="B55" s="32" t="s">
        <v>120</v>
      </c>
      <c r="C55" s="33" t="s">
        <v>121</v>
      </c>
      <c r="D55" s="34">
        <v>3.558065</v>
      </c>
      <c r="E55" s="34">
        <f t="shared" si="8"/>
        <v>85.58064999999999</v>
      </c>
      <c r="F55" s="34">
        <f t="shared" si="9"/>
        <v>64.1854875</v>
      </c>
      <c r="G55" s="35">
        <v>17</v>
      </c>
      <c r="H55" s="36">
        <v>89</v>
      </c>
      <c r="I55" s="52">
        <f t="shared" si="10"/>
        <v>22.25</v>
      </c>
      <c r="J55" s="53">
        <f t="shared" si="11"/>
        <v>86.4354875</v>
      </c>
      <c r="K55" s="54">
        <v>18</v>
      </c>
      <c r="L55" s="55" t="s">
        <v>111</v>
      </c>
      <c r="M55" s="56"/>
    </row>
    <row r="56" spans="1:13" s="2" customFormat="1" ht="14.25" customHeight="1">
      <c r="A56" s="31">
        <v>53</v>
      </c>
      <c r="B56" s="32" t="s">
        <v>122</v>
      </c>
      <c r="C56" s="33" t="s">
        <v>123</v>
      </c>
      <c r="D56" s="34">
        <v>3.583871</v>
      </c>
      <c r="E56" s="34">
        <f t="shared" si="8"/>
        <v>85.83870999999999</v>
      </c>
      <c r="F56" s="34">
        <f t="shared" si="9"/>
        <v>64.3790325</v>
      </c>
      <c r="G56" s="35">
        <v>16</v>
      </c>
      <c r="H56" s="36">
        <v>87.5</v>
      </c>
      <c r="I56" s="52">
        <f t="shared" si="10"/>
        <v>21.875</v>
      </c>
      <c r="J56" s="53">
        <f t="shared" si="11"/>
        <v>86.2540325</v>
      </c>
      <c r="K56" s="54">
        <v>19</v>
      </c>
      <c r="L56" s="55" t="s">
        <v>111</v>
      </c>
      <c r="M56" s="56"/>
    </row>
    <row r="57" spans="1:13" s="2" customFormat="1" ht="14.25" customHeight="1">
      <c r="A57" s="31">
        <v>54</v>
      </c>
      <c r="B57" s="32" t="s">
        <v>124</v>
      </c>
      <c r="C57" s="33" t="s">
        <v>125</v>
      </c>
      <c r="D57" s="34">
        <v>3.593548</v>
      </c>
      <c r="E57" s="34">
        <f t="shared" si="8"/>
        <v>85.93548</v>
      </c>
      <c r="F57" s="34">
        <f t="shared" si="9"/>
        <v>64.45161</v>
      </c>
      <c r="G57" s="35">
        <v>14</v>
      </c>
      <c r="H57" s="36">
        <v>87</v>
      </c>
      <c r="I57" s="52">
        <f t="shared" si="10"/>
        <v>21.75</v>
      </c>
      <c r="J57" s="53">
        <f t="shared" si="11"/>
        <v>86.20161</v>
      </c>
      <c r="K57" s="54">
        <v>20</v>
      </c>
      <c r="L57" s="55" t="s">
        <v>111</v>
      </c>
      <c r="M57" s="56"/>
    </row>
    <row r="58" spans="1:13" s="2" customFormat="1" ht="14.25" customHeight="1">
      <c r="A58" s="31">
        <v>55</v>
      </c>
      <c r="B58" s="32" t="s">
        <v>126</v>
      </c>
      <c r="C58" s="33" t="s">
        <v>127</v>
      </c>
      <c r="D58" s="34">
        <v>3.532258</v>
      </c>
      <c r="E58" s="34">
        <f t="shared" si="8"/>
        <v>85.32258</v>
      </c>
      <c r="F58" s="34">
        <f t="shared" si="9"/>
        <v>63.991935</v>
      </c>
      <c r="G58" s="35">
        <v>20</v>
      </c>
      <c r="H58" s="36">
        <v>87.5</v>
      </c>
      <c r="I58" s="52">
        <f t="shared" si="10"/>
        <v>21.875</v>
      </c>
      <c r="J58" s="53">
        <f t="shared" si="11"/>
        <v>85.866935</v>
      </c>
      <c r="K58" s="54">
        <v>21</v>
      </c>
      <c r="L58" s="55" t="s">
        <v>111</v>
      </c>
      <c r="M58" s="56"/>
    </row>
    <row r="59" spans="1:13" s="2" customFormat="1" ht="14.25" customHeight="1">
      <c r="A59" s="31">
        <v>56</v>
      </c>
      <c r="B59" s="32" t="s">
        <v>128</v>
      </c>
      <c r="C59" s="33" t="s">
        <v>129</v>
      </c>
      <c r="D59" s="34">
        <v>3.467742</v>
      </c>
      <c r="E59" s="34">
        <f t="shared" si="8"/>
        <v>84.67742</v>
      </c>
      <c r="F59" s="34">
        <f t="shared" si="9"/>
        <v>63.508065</v>
      </c>
      <c r="G59" s="35">
        <v>25</v>
      </c>
      <c r="H59" s="36">
        <v>88.5</v>
      </c>
      <c r="I59" s="52">
        <f t="shared" si="10"/>
        <v>22.125</v>
      </c>
      <c r="J59" s="53">
        <f t="shared" si="11"/>
        <v>85.633065</v>
      </c>
      <c r="K59" s="54">
        <v>23</v>
      </c>
      <c r="L59" s="55" t="s">
        <v>111</v>
      </c>
      <c r="M59" s="56"/>
    </row>
    <row r="60" spans="1:13" s="2" customFormat="1" ht="14.25" customHeight="1">
      <c r="A60" s="31">
        <v>57</v>
      </c>
      <c r="B60" s="32" t="s">
        <v>130</v>
      </c>
      <c r="C60" s="33" t="s">
        <v>131</v>
      </c>
      <c r="D60" s="34">
        <v>3.454839</v>
      </c>
      <c r="E60" s="34">
        <f t="shared" si="8"/>
        <v>84.54839000000001</v>
      </c>
      <c r="F60" s="34">
        <f t="shared" si="9"/>
        <v>63.41129250000001</v>
      </c>
      <c r="G60" s="35">
        <v>27</v>
      </c>
      <c r="H60" s="36">
        <v>87.5</v>
      </c>
      <c r="I60" s="52">
        <f t="shared" si="10"/>
        <v>21.875</v>
      </c>
      <c r="J60" s="53">
        <f t="shared" si="11"/>
        <v>85.2862925</v>
      </c>
      <c r="K60" s="54">
        <v>25</v>
      </c>
      <c r="L60" s="55" t="s">
        <v>111</v>
      </c>
      <c r="M60" s="56"/>
    </row>
    <row r="61" spans="1:13" s="2" customFormat="1" ht="14.25" customHeight="1">
      <c r="A61" s="31">
        <v>58</v>
      </c>
      <c r="B61" s="37" t="s">
        <v>132</v>
      </c>
      <c r="C61" s="38" t="s">
        <v>133</v>
      </c>
      <c r="D61" s="39">
        <v>3.534043</v>
      </c>
      <c r="E61" s="39">
        <f aca="true" t="shared" si="12" ref="E61:E82">D61*10+50</f>
        <v>85.34043</v>
      </c>
      <c r="F61" s="39">
        <f aca="true" t="shared" si="13" ref="F61:F82">E61*0.75</f>
        <v>64.0053225</v>
      </c>
      <c r="G61" s="40">
        <v>5</v>
      </c>
      <c r="H61" s="38">
        <v>91</v>
      </c>
      <c r="I61" s="39">
        <f aca="true" t="shared" si="14" ref="I61:I82">H61*0.25</f>
        <v>22.75</v>
      </c>
      <c r="J61" s="58">
        <f aca="true" t="shared" si="15" ref="J61:J82">F61+I61</f>
        <v>86.7553225</v>
      </c>
      <c r="K61" s="38">
        <v>4</v>
      </c>
      <c r="L61" s="59" t="s">
        <v>111</v>
      </c>
      <c r="M61" s="56"/>
    </row>
    <row r="62" spans="1:13" s="2" customFormat="1" ht="14.25" customHeight="1">
      <c r="A62" s="31">
        <v>59</v>
      </c>
      <c r="B62" s="37" t="s">
        <v>134</v>
      </c>
      <c r="C62" s="38" t="s">
        <v>135</v>
      </c>
      <c r="D62" s="39">
        <v>3.623404</v>
      </c>
      <c r="E62" s="39">
        <f t="shared" si="12"/>
        <v>86.23404</v>
      </c>
      <c r="F62" s="39">
        <f t="shared" si="13"/>
        <v>64.67553</v>
      </c>
      <c r="G62" s="40">
        <v>4</v>
      </c>
      <c r="H62" s="38">
        <v>85.5</v>
      </c>
      <c r="I62" s="39">
        <f t="shared" si="14"/>
        <v>21.375</v>
      </c>
      <c r="J62" s="58">
        <f t="shared" si="15"/>
        <v>86.05053</v>
      </c>
      <c r="K62" s="38">
        <v>5</v>
      </c>
      <c r="L62" s="59" t="s">
        <v>111</v>
      </c>
      <c r="M62" s="56"/>
    </row>
    <row r="63" spans="1:13" s="2" customFormat="1" ht="14.25" customHeight="1">
      <c r="A63" s="31">
        <v>60</v>
      </c>
      <c r="B63" s="37" t="s">
        <v>136</v>
      </c>
      <c r="C63" s="38" t="s">
        <v>137</v>
      </c>
      <c r="D63" s="39">
        <v>3.531915</v>
      </c>
      <c r="E63" s="39">
        <f t="shared" si="12"/>
        <v>85.31915000000001</v>
      </c>
      <c r="F63" s="39">
        <f t="shared" si="13"/>
        <v>63.989362500000006</v>
      </c>
      <c r="G63" s="40">
        <v>6</v>
      </c>
      <c r="H63" s="38">
        <v>88</v>
      </c>
      <c r="I63" s="39">
        <f t="shared" si="14"/>
        <v>22</v>
      </c>
      <c r="J63" s="58">
        <f t="shared" si="15"/>
        <v>85.9893625</v>
      </c>
      <c r="K63" s="38">
        <v>6</v>
      </c>
      <c r="L63" s="59" t="s">
        <v>111</v>
      </c>
      <c r="M63" s="56"/>
    </row>
    <row r="64" spans="1:13" s="2" customFormat="1" ht="14.25" customHeight="1">
      <c r="A64" s="31">
        <v>61</v>
      </c>
      <c r="B64" s="37" t="s">
        <v>138</v>
      </c>
      <c r="C64" s="38" t="s">
        <v>139</v>
      </c>
      <c r="D64" s="39">
        <v>3.57619</v>
      </c>
      <c r="E64" s="39">
        <f t="shared" si="12"/>
        <v>85.7619</v>
      </c>
      <c r="F64" s="34">
        <f t="shared" si="13"/>
        <v>64.321425</v>
      </c>
      <c r="G64" s="38">
        <v>14</v>
      </c>
      <c r="H64" s="36">
        <v>93</v>
      </c>
      <c r="I64" s="52">
        <f t="shared" si="14"/>
        <v>23.25</v>
      </c>
      <c r="J64" s="53">
        <f t="shared" si="15"/>
        <v>87.571425</v>
      </c>
      <c r="K64" s="54">
        <v>6</v>
      </c>
      <c r="L64" s="55" t="s">
        <v>111</v>
      </c>
      <c r="M64" s="57"/>
    </row>
    <row r="65" spans="1:13" s="2" customFormat="1" ht="14.25" customHeight="1">
      <c r="A65" s="31">
        <v>62</v>
      </c>
      <c r="B65" s="37" t="s">
        <v>140</v>
      </c>
      <c r="C65" s="38" t="s">
        <v>141</v>
      </c>
      <c r="D65" s="39">
        <v>3.62381</v>
      </c>
      <c r="E65" s="39">
        <f t="shared" si="12"/>
        <v>86.2381</v>
      </c>
      <c r="F65" s="34">
        <f t="shared" si="13"/>
        <v>64.678575</v>
      </c>
      <c r="G65" s="38">
        <v>9</v>
      </c>
      <c r="H65" s="36">
        <v>86</v>
      </c>
      <c r="I65" s="52">
        <f t="shared" si="14"/>
        <v>21.5</v>
      </c>
      <c r="J65" s="53">
        <f t="shared" si="15"/>
        <v>86.178575</v>
      </c>
      <c r="K65" s="54">
        <v>10</v>
      </c>
      <c r="L65" s="55" t="s">
        <v>111</v>
      </c>
      <c r="M65" s="80"/>
    </row>
    <row r="66" spans="1:13" s="2" customFormat="1" ht="14.25" customHeight="1">
      <c r="A66" s="31">
        <v>63</v>
      </c>
      <c r="B66" s="37" t="s">
        <v>142</v>
      </c>
      <c r="C66" s="38" t="s">
        <v>143</v>
      </c>
      <c r="D66" s="39">
        <v>3.607143</v>
      </c>
      <c r="E66" s="39">
        <f t="shared" si="12"/>
        <v>86.07142999999999</v>
      </c>
      <c r="F66" s="34">
        <f t="shared" si="13"/>
        <v>64.5535725</v>
      </c>
      <c r="G66" s="38">
        <v>11</v>
      </c>
      <c r="H66" s="36">
        <v>86</v>
      </c>
      <c r="I66" s="52">
        <f t="shared" si="14"/>
        <v>21.5</v>
      </c>
      <c r="J66" s="53">
        <f t="shared" si="15"/>
        <v>86.0535725</v>
      </c>
      <c r="K66" s="54">
        <v>11</v>
      </c>
      <c r="L66" s="55" t="s">
        <v>111</v>
      </c>
      <c r="M66" s="57"/>
    </row>
    <row r="67" spans="1:13" s="2" customFormat="1" ht="14.25" customHeight="1">
      <c r="A67" s="31">
        <v>64</v>
      </c>
      <c r="B67" s="37" t="s">
        <v>144</v>
      </c>
      <c r="C67" s="38" t="s">
        <v>145</v>
      </c>
      <c r="D67" s="39">
        <v>3.592857</v>
      </c>
      <c r="E67" s="39">
        <f t="shared" si="12"/>
        <v>85.92857000000001</v>
      </c>
      <c r="F67" s="34">
        <f t="shared" si="13"/>
        <v>64.4464275</v>
      </c>
      <c r="G67" s="38">
        <v>12</v>
      </c>
      <c r="H67" s="36">
        <v>85</v>
      </c>
      <c r="I67" s="52">
        <f t="shared" si="14"/>
        <v>21.25</v>
      </c>
      <c r="J67" s="53">
        <f t="shared" si="15"/>
        <v>85.6964275</v>
      </c>
      <c r="K67" s="54">
        <v>13</v>
      </c>
      <c r="L67" s="55" t="s">
        <v>111</v>
      </c>
      <c r="M67" s="81"/>
    </row>
    <row r="68" spans="1:13" s="2" customFormat="1" ht="14.25" customHeight="1">
      <c r="A68" s="31">
        <v>65</v>
      </c>
      <c r="B68" s="37" t="s">
        <v>146</v>
      </c>
      <c r="C68" s="38" t="s">
        <v>147</v>
      </c>
      <c r="D68" s="39">
        <v>3.516667</v>
      </c>
      <c r="E68" s="39">
        <f t="shared" si="12"/>
        <v>85.16667</v>
      </c>
      <c r="F68" s="34">
        <f t="shared" si="13"/>
        <v>63.875002499999994</v>
      </c>
      <c r="G68" s="38">
        <v>17</v>
      </c>
      <c r="H68" s="36">
        <v>87</v>
      </c>
      <c r="I68" s="52">
        <f t="shared" si="14"/>
        <v>21.75</v>
      </c>
      <c r="J68" s="53">
        <f t="shared" si="15"/>
        <v>85.6250025</v>
      </c>
      <c r="K68" s="54">
        <v>14</v>
      </c>
      <c r="L68" s="55" t="s">
        <v>111</v>
      </c>
      <c r="M68" s="81"/>
    </row>
    <row r="69" spans="1:13" s="2" customFormat="1" ht="14.25" customHeight="1">
      <c r="A69" s="31">
        <v>66</v>
      </c>
      <c r="B69" s="37" t="s">
        <v>148</v>
      </c>
      <c r="C69" s="38" t="s">
        <v>149</v>
      </c>
      <c r="D69" s="39">
        <v>3.488095</v>
      </c>
      <c r="E69" s="39">
        <f t="shared" si="12"/>
        <v>84.88095</v>
      </c>
      <c r="F69" s="34">
        <f t="shared" si="13"/>
        <v>63.6607125</v>
      </c>
      <c r="G69" s="38">
        <v>20</v>
      </c>
      <c r="H69" s="36">
        <v>86.5</v>
      </c>
      <c r="I69" s="52">
        <f t="shared" si="14"/>
        <v>21.625</v>
      </c>
      <c r="J69" s="53">
        <f t="shared" si="15"/>
        <v>85.2857125</v>
      </c>
      <c r="K69" s="54">
        <v>15</v>
      </c>
      <c r="L69" s="55" t="s">
        <v>111</v>
      </c>
      <c r="M69" s="81"/>
    </row>
    <row r="70" spans="1:13" s="2" customFormat="1" ht="14.25" customHeight="1">
      <c r="A70" s="31">
        <v>67</v>
      </c>
      <c r="B70" s="37" t="s">
        <v>150</v>
      </c>
      <c r="C70" s="38" t="s">
        <v>151</v>
      </c>
      <c r="D70" s="39">
        <v>3.5</v>
      </c>
      <c r="E70" s="39">
        <f t="shared" si="12"/>
        <v>85</v>
      </c>
      <c r="F70" s="34">
        <f t="shared" si="13"/>
        <v>63.75</v>
      </c>
      <c r="G70" s="38">
        <v>19</v>
      </c>
      <c r="H70" s="36">
        <v>85.5</v>
      </c>
      <c r="I70" s="52">
        <f t="shared" si="14"/>
        <v>21.375</v>
      </c>
      <c r="J70" s="53">
        <f t="shared" si="15"/>
        <v>85.125</v>
      </c>
      <c r="K70" s="54">
        <v>16</v>
      </c>
      <c r="L70" s="55" t="s">
        <v>111</v>
      </c>
      <c r="M70" s="81"/>
    </row>
    <row r="71" spans="1:13" s="2" customFormat="1" ht="14.25" customHeight="1">
      <c r="A71" s="31">
        <v>68</v>
      </c>
      <c r="B71" s="37" t="s">
        <v>152</v>
      </c>
      <c r="C71" s="38" t="s">
        <v>153</v>
      </c>
      <c r="D71" s="39">
        <v>3.540476</v>
      </c>
      <c r="E71" s="39">
        <f t="shared" si="12"/>
        <v>85.40476</v>
      </c>
      <c r="F71" s="34">
        <f t="shared" si="13"/>
        <v>64.05357</v>
      </c>
      <c r="G71" s="38">
        <v>15</v>
      </c>
      <c r="H71" s="36">
        <v>84</v>
      </c>
      <c r="I71" s="52">
        <f t="shared" si="14"/>
        <v>21</v>
      </c>
      <c r="J71" s="53">
        <f t="shared" si="15"/>
        <v>85.05357</v>
      </c>
      <c r="K71" s="54">
        <v>17</v>
      </c>
      <c r="L71" s="55" t="s">
        <v>111</v>
      </c>
      <c r="M71" s="82"/>
    </row>
    <row r="72" spans="1:13" s="2" customFormat="1" ht="14.25" customHeight="1">
      <c r="A72" s="31">
        <v>69</v>
      </c>
      <c r="B72" s="37" t="s">
        <v>154</v>
      </c>
      <c r="C72" s="38" t="s">
        <v>155</v>
      </c>
      <c r="D72" s="39">
        <v>3.837931</v>
      </c>
      <c r="E72" s="39">
        <f t="shared" si="12"/>
        <v>88.37931</v>
      </c>
      <c r="F72" s="34">
        <f t="shared" si="13"/>
        <v>66.2844825</v>
      </c>
      <c r="G72" s="38">
        <v>20</v>
      </c>
      <c r="H72" s="36">
        <v>95</v>
      </c>
      <c r="I72" s="52">
        <f t="shared" si="14"/>
        <v>23.75</v>
      </c>
      <c r="J72" s="53">
        <f t="shared" si="15"/>
        <v>90.0344825</v>
      </c>
      <c r="K72" s="54">
        <v>8</v>
      </c>
      <c r="L72" s="61" t="s">
        <v>111</v>
      </c>
      <c r="M72" s="81"/>
    </row>
    <row r="73" spans="1:13" s="2" customFormat="1" ht="14.25" customHeight="1">
      <c r="A73" s="31">
        <v>70</v>
      </c>
      <c r="B73" s="37" t="s">
        <v>156</v>
      </c>
      <c r="C73" s="38" t="s">
        <v>157</v>
      </c>
      <c r="D73" s="39">
        <v>3.859259</v>
      </c>
      <c r="E73" s="39">
        <f t="shared" si="12"/>
        <v>88.59259</v>
      </c>
      <c r="F73" s="34">
        <f t="shared" si="13"/>
        <v>66.44444250000001</v>
      </c>
      <c r="G73" s="38">
        <v>16</v>
      </c>
      <c r="H73" s="33">
        <v>93</v>
      </c>
      <c r="I73" s="52">
        <f t="shared" si="14"/>
        <v>23.25</v>
      </c>
      <c r="J73" s="53">
        <f t="shared" si="15"/>
        <v>89.69444250000001</v>
      </c>
      <c r="K73" s="54">
        <v>13</v>
      </c>
      <c r="L73" s="61" t="s">
        <v>111</v>
      </c>
      <c r="M73" s="81"/>
    </row>
    <row r="74" spans="1:13" s="2" customFormat="1" ht="14.25" customHeight="1">
      <c r="A74" s="31">
        <v>71</v>
      </c>
      <c r="B74" s="37" t="s">
        <v>158</v>
      </c>
      <c r="C74" s="38" t="s">
        <v>159</v>
      </c>
      <c r="D74" s="39">
        <v>3.788889</v>
      </c>
      <c r="E74" s="39">
        <f t="shared" si="12"/>
        <v>87.88889</v>
      </c>
      <c r="F74" s="34">
        <f t="shared" si="13"/>
        <v>65.9166675</v>
      </c>
      <c r="G74" s="38">
        <v>25</v>
      </c>
      <c r="H74" s="36">
        <v>95</v>
      </c>
      <c r="I74" s="52">
        <f t="shared" si="14"/>
        <v>23.75</v>
      </c>
      <c r="J74" s="53">
        <f t="shared" si="15"/>
        <v>89.6666675</v>
      </c>
      <c r="K74" s="54">
        <v>14</v>
      </c>
      <c r="L74" s="61" t="s">
        <v>111</v>
      </c>
      <c r="M74" s="56"/>
    </row>
    <row r="75" spans="1:13" s="2" customFormat="1" ht="14.25" customHeight="1">
      <c r="A75" s="31">
        <v>72</v>
      </c>
      <c r="B75" s="37" t="s">
        <v>160</v>
      </c>
      <c r="C75" s="38" t="s">
        <v>161</v>
      </c>
      <c r="D75" s="39">
        <v>3.858621</v>
      </c>
      <c r="E75" s="39">
        <f t="shared" si="12"/>
        <v>88.58621</v>
      </c>
      <c r="F75" s="34">
        <f t="shared" si="13"/>
        <v>66.4396575</v>
      </c>
      <c r="G75" s="38">
        <v>17</v>
      </c>
      <c r="H75" s="36">
        <v>92</v>
      </c>
      <c r="I75" s="52">
        <f t="shared" si="14"/>
        <v>23</v>
      </c>
      <c r="J75" s="53">
        <f t="shared" si="15"/>
        <v>89.4396575</v>
      </c>
      <c r="K75" s="54">
        <v>15</v>
      </c>
      <c r="L75" s="61" t="s">
        <v>111</v>
      </c>
      <c r="M75" s="56"/>
    </row>
    <row r="76" spans="1:13" s="2" customFormat="1" ht="14.25" customHeight="1">
      <c r="A76" s="31">
        <v>73</v>
      </c>
      <c r="B76" s="37" t="s">
        <v>162</v>
      </c>
      <c r="C76" s="38" t="s">
        <v>163</v>
      </c>
      <c r="D76" s="39">
        <v>3.831034</v>
      </c>
      <c r="E76" s="39">
        <f t="shared" si="12"/>
        <v>88.31034</v>
      </c>
      <c r="F76" s="34">
        <f t="shared" si="13"/>
        <v>66.232755</v>
      </c>
      <c r="G76" s="38">
        <v>23</v>
      </c>
      <c r="H76" s="36">
        <v>92</v>
      </c>
      <c r="I76" s="52">
        <f t="shared" si="14"/>
        <v>23</v>
      </c>
      <c r="J76" s="53">
        <f t="shared" si="15"/>
        <v>89.232755</v>
      </c>
      <c r="K76" s="54">
        <v>16</v>
      </c>
      <c r="L76" s="61" t="s">
        <v>111</v>
      </c>
      <c r="M76" s="56"/>
    </row>
    <row r="77" spans="1:13" s="2" customFormat="1" ht="14.25" customHeight="1">
      <c r="A77" s="31">
        <v>74</v>
      </c>
      <c r="B77" s="37" t="s">
        <v>164</v>
      </c>
      <c r="C77" s="38" t="s">
        <v>165</v>
      </c>
      <c r="D77" s="39">
        <v>3.865517</v>
      </c>
      <c r="E77" s="39">
        <f t="shared" si="12"/>
        <v>88.65517</v>
      </c>
      <c r="F77" s="34">
        <f t="shared" si="13"/>
        <v>66.4913775</v>
      </c>
      <c r="G77" s="38">
        <v>15</v>
      </c>
      <c r="H77" s="36">
        <v>89.5</v>
      </c>
      <c r="I77" s="52">
        <f t="shared" si="14"/>
        <v>22.375</v>
      </c>
      <c r="J77" s="53">
        <f t="shared" si="15"/>
        <v>88.8663775</v>
      </c>
      <c r="K77" s="54">
        <v>17</v>
      </c>
      <c r="L77" s="61" t="s">
        <v>111</v>
      </c>
      <c r="M77" s="56"/>
    </row>
    <row r="78" spans="1:13" s="2" customFormat="1" ht="14.25" customHeight="1">
      <c r="A78" s="31">
        <v>75</v>
      </c>
      <c r="B78" s="37" t="s">
        <v>166</v>
      </c>
      <c r="C78" s="38" t="s">
        <v>167</v>
      </c>
      <c r="D78" s="39">
        <v>3.87931</v>
      </c>
      <c r="E78" s="39">
        <f t="shared" si="12"/>
        <v>88.7931</v>
      </c>
      <c r="F78" s="34">
        <f t="shared" si="13"/>
        <v>66.594825</v>
      </c>
      <c r="G78" s="38">
        <v>13</v>
      </c>
      <c r="H78" s="36">
        <v>89</v>
      </c>
      <c r="I78" s="52">
        <f t="shared" si="14"/>
        <v>22.25</v>
      </c>
      <c r="J78" s="53">
        <f t="shared" si="15"/>
        <v>88.844825</v>
      </c>
      <c r="K78" s="54">
        <v>18</v>
      </c>
      <c r="L78" s="61" t="s">
        <v>111</v>
      </c>
      <c r="M78" s="56"/>
    </row>
    <row r="79" spans="1:13" s="2" customFormat="1" ht="14.25" customHeight="1">
      <c r="A79" s="31">
        <v>76</v>
      </c>
      <c r="B79" s="37" t="s">
        <v>168</v>
      </c>
      <c r="C79" s="38" t="s">
        <v>169</v>
      </c>
      <c r="D79" s="39">
        <v>3.851724</v>
      </c>
      <c r="E79" s="39">
        <f t="shared" si="12"/>
        <v>88.51724</v>
      </c>
      <c r="F79" s="34">
        <f t="shared" si="13"/>
        <v>66.38793</v>
      </c>
      <c r="G79" s="38">
        <v>18</v>
      </c>
      <c r="H79" s="36">
        <v>89</v>
      </c>
      <c r="I79" s="52">
        <f t="shared" si="14"/>
        <v>22.25</v>
      </c>
      <c r="J79" s="53">
        <f t="shared" si="15"/>
        <v>88.63793</v>
      </c>
      <c r="K79" s="54">
        <v>19</v>
      </c>
      <c r="L79" s="61" t="s">
        <v>111</v>
      </c>
      <c r="M79" s="56"/>
    </row>
    <row r="80" spans="1:13" s="2" customFormat="1" ht="14.25" customHeight="1">
      <c r="A80" s="31">
        <v>77</v>
      </c>
      <c r="B80" s="37" t="s">
        <v>170</v>
      </c>
      <c r="C80" s="38" t="s">
        <v>171</v>
      </c>
      <c r="D80" s="39">
        <v>3.9</v>
      </c>
      <c r="E80" s="39">
        <f t="shared" si="12"/>
        <v>89</v>
      </c>
      <c r="F80" s="34">
        <f t="shared" si="13"/>
        <v>66.75</v>
      </c>
      <c r="G80" s="38">
        <v>11</v>
      </c>
      <c r="H80" s="36">
        <v>85</v>
      </c>
      <c r="I80" s="52">
        <f t="shared" si="14"/>
        <v>21.25</v>
      </c>
      <c r="J80" s="53">
        <f t="shared" si="15"/>
        <v>88</v>
      </c>
      <c r="K80" s="54">
        <v>21</v>
      </c>
      <c r="L80" s="61" t="s">
        <v>111</v>
      </c>
      <c r="M80" s="56"/>
    </row>
    <row r="81" spans="1:13" s="2" customFormat="1" ht="14.25" customHeight="1">
      <c r="A81" s="31">
        <v>78</v>
      </c>
      <c r="B81" s="37" t="s">
        <v>172</v>
      </c>
      <c r="C81" s="38" t="s">
        <v>173</v>
      </c>
      <c r="D81" s="39">
        <v>3.844828</v>
      </c>
      <c r="E81" s="39">
        <f t="shared" si="12"/>
        <v>88.44828000000001</v>
      </c>
      <c r="F81" s="34">
        <f t="shared" si="13"/>
        <v>66.33621000000001</v>
      </c>
      <c r="G81" s="38">
        <v>19</v>
      </c>
      <c r="H81" s="36">
        <v>86</v>
      </c>
      <c r="I81" s="52">
        <f t="shared" si="14"/>
        <v>21.5</v>
      </c>
      <c r="J81" s="53">
        <f t="shared" si="15"/>
        <v>87.83621000000001</v>
      </c>
      <c r="K81" s="54">
        <v>22</v>
      </c>
      <c r="L81" s="61" t="s">
        <v>111</v>
      </c>
      <c r="M81" s="56"/>
    </row>
    <row r="82" spans="1:13" s="2" customFormat="1" ht="14.25" customHeight="1">
      <c r="A82" s="31">
        <v>79</v>
      </c>
      <c r="B82" s="37" t="s">
        <v>174</v>
      </c>
      <c r="C82" s="38" t="s">
        <v>175</v>
      </c>
      <c r="D82" s="39">
        <v>3.834483</v>
      </c>
      <c r="E82" s="39">
        <f t="shared" si="12"/>
        <v>88.34483</v>
      </c>
      <c r="F82" s="34">
        <f t="shared" si="13"/>
        <v>66.2586225</v>
      </c>
      <c r="G82" s="38">
        <v>21</v>
      </c>
      <c r="H82" s="36">
        <v>86</v>
      </c>
      <c r="I82" s="52">
        <f t="shared" si="14"/>
        <v>21.5</v>
      </c>
      <c r="J82" s="53">
        <f t="shared" si="15"/>
        <v>87.7586225</v>
      </c>
      <c r="K82" s="54">
        <v>23</v>
      </c>
      <c r="L82" s="61" t="s">
        <v>111</v>
      </c>
      <c r="M82" s="56"/>
    </row>
    <row r="83" spans="1:13" s="2" customFormat="1" ht="14.25" customHeight="1">
      <c r="A83" s="31">
        <v>80</v>
      </c>
      <c r="B83" s="41" t="s">
        <v>176</v>
      </c>
      <c r="C83" s="42" t="s">
        <v>177</v>
      </c>
      <c r="D83" s="43">
        <v>3.824242</v>
      </c>
      <c r="E83" s="44">
        <v>88.24242</v>
      </c>
      <c r="F83" s="44">
        <v>66.181815</v>
      </c>
      <c r="G83" s="33">
        <v>9</v>
      </c>
      <c r="H83" s="45">
        <v>91</v>
      </c>
      <c r="I83" s="62">
        <v>22.75</v>
      </c>
      <c r="J83" s="63">
        <v>88.931815</v>
      </c>
      <c r="K83" s="33">
        <v>15</v>
      </c>
      <c r="L83" s="83" t="s">
        <v>111</v>
      </c>
      <c r="M83" s="56"/>
    </row>
    <row r="84" spans="1:13" s="2" customFormat="1" ht="14.25" customHeight="1">
      <c r="A84" s="31">
        <v>81</v>
      </c>
      <c r="B84" s="41" t="s">
        <v>178</v>
      </c>
      <c r="C84" s="42" t="s">
        <v>179</v>
      </c>
      <c r="D84" s="43">
        <v>3.769697</v>
      </c>
      <c r="E84" s="44">
        <v>87.69697</v>
      </c>
      <c r="F84" s="44">
        <v>65.7727275</v>
      </c>
      <c r="G84" s="33">
        <v>16</v>
      </c>
      <c r="H84" s="45">
        <v>92</v>
      </c>
      <c r="I84" s="62">
        <v>23</v>
      </c>
      <c r="J84" s="63">
        <v>88.7727275</v>
      </c>
      <c r="K84" s="33">
        <v>16</v>
      </c>
      <c r="L84" s="83" t="s">
        <v>111</v>
      </c>
      <c r="M84" s="56"/>
    </row>
    <row r="85" spans="1:13" s="2" customFormat="1" ht="14.25" customHeight="1">
      <c r="A85" s="31">
        <v>82</v>
      </c>
      <c r="B85" s="41" t="s">
        <v>180</v>
      </c>
      <c r="C85" s="42" t="s">
        <v>181</v>
      </c>
      <c r="D85" s="43">
        <v>3.684848</v>
      </c>
      <c r="E85" s="44">
        <v>86.84848</v>
      </c>
      <c r="F85" s="44">
        <v>65.13636</v>
      </c>
      <c r="G85" s="33">
        <v>26</v>
      </c>
      <c r="H85" s="45">
        <v>94</v>
      </c>
      <c r="I85" s="62">
        <v>23.5</v>
      </c>
      <c r="J85" s="63">
        <v>88.63636</v>
      </c>
      <c r="K85" s="33">
        <v>17</v>
      </c>
      <c r="L85" s="83" t="s">
        <v>111</v>
      </c>
      <c r="M85" s="56"/>
    </row>
    <row r="86" spans="1:13" s="2" customFormat="1" ht="14.25" customHeight="1">
      <c r="A86" s="31">
        <v>83</v>
      </c>
      <c r="B86" s="41" t="s">
        <v>182</v>
      </c>
      <c r="C86" s="42" t="s">
        <v>183</v>
      </c>
      <c r="D86" s="43">
        <v>3.775758</v>
      </c>
      <c r="E86" s="44">
        <v>87.75758</v>
      </c>
      <c r="F86" s="44">
        <v>65.818185</v>
      </c>
      <c r="G86" s="33">
        <v>15</v>
      </c>
      <c r="H86" s="45">
        <v>91</v>
      </c>
      <c r="I86" s="62">
        <v>22.75</v>
      </c>
      <c r="J86" s="63">
        <v>88.568185</v>
      </c>
      <c r="K86" s="33">
        <v>18</v>
      </c>
      <c r="L86" s="83" t="s">
        <v>184</v>
      </c>
      <c r="M86" s="84" t="s">
        <v>185</v>
      </c>
    </row>
    <row r="87" spans="1:13" s="2" customFormat="1" ht="14.25" customHeight="1">
      <c r="A87" s="31">
        <v>84</v>
      </c>
      <c r="B87" s="41" t="s">
        <v>186</v>
      </c>
      <c r="C87" s="42" t="s">
        <v>187</v>
      </c>
      <c r="D87" s="43">
        <v>3.721212</v>
      </c>
      <c r="E87" s="44">
        <v>87.21212</v>
      </c>
      <c r="F87" s="44">
        <v>65.40909</v>
      </c>
      <c r="G87" s="33">
        <v>23</v>
      </c>
      <c r="H87" s="45">
        <v>92</v>
      </c>
      <c r="I87" s="62">
        <v>23</v>
      </c>
      <c r="J87" s="63">
        <v>88.40909</v>
      </c>
      <c r="K87" s="33">
        <v>19</v>
      </c>
      <c r="L87" s="83" t="s">
        <v>111</v>
      </c>
      <c r="M87" s="56"/>
    </row>
    <row r="88" spans="1:13" s="2" customFormat="1" ht="14.25" customHeight="1">
      <c r="A88" s="31">
        <v>85</v>
      </c>
      <c r="B88" s="41" t="s">
        <v>188</v>
      </c>
      <c r="C88" s="42" t="s">
        <v>189</v>
      </c>
      <c r="D88" s="43">
        <v>3.757576</v>
      </c>
      <c r="E88" s="44">
        <v>87.57576</v>
      </c>
      <c r="F88" s="44">
        <v>65.68182</v>
      </c>
      <c r="G88" s="33">
        <v>21</v>
      </c>
      <c r="H88" s="45">
        <v>90</v>
      </c>
      <c r="I88" s="62">
        <v>22.5</v>
      </c>
      <c r="J88" s="63">
        <v>88.18182</v>
      </c>
      <c r="K88" s="33">
        <v>21</v>
      </c>
      <c r="L88" s="83" t="s">
        <v>111</v>
      </c>
      <c r="M88" s="56"/>
    </row>
    <row r="89" spans="1:13" s="2" customFormat="1" ht="14.25" customHeight="1">
      <c r="A89" s="31">
        <v>86</v>
      </c>
      <c r="B89" s="41" t="s">
        <v>190</v>
      </c>
      <c r="C89" s="42" t="s">
        <v>191</v>
      </c>
      <c r="D89" s="43">
        <v>3.806061</v>
      </c>
      <c r="E89" s="44">
        <v>88.06061</v>
      </c>
      <c r="F89" s="44">
        <v>66.0454575</v>
      </c>
      <c r="G89" s="33">
        <v>12</v>
      </c>
      <c r="H89" s="45">
        <v>88</v>
      </c>
      <c r="I89" s="62">
        <v>22</v>
      </c>
      <c r="J89" s="63">
        <v>88.0454575</v>
      </c>
      <c r="K89" s="33">
        <v>22</v>
      </c>
      <c r="L89" s="83" t="s">
        <v>111</v>
      </c>
      <c r="M89" s="56"/>
    </row>
    <row r="90" spans="1:13" s="2" customFormat="1" ht="14.25" customHeight="1">
      <c r="A90" s="31">
        <v>87</v>
      </c>
      <c r="B90" s="41" t="s">
        <v>192</v>
      </c>
      <c r="C90" s="42" t="s">
        <v>193</v>
      </c>
      <c r="D90" s="43">
        <v>3.721212</v>
      </c>
      <c r="E90" s="44">
        <v>87.21212</v>
      </c>
      <c r="F90" s="44">
        <v>65.40909</v>
      </c>
      <c r="G90" s="33">
        <v>23</v>
      </c>
      <c r="H90" s="45">
        <v>89</v>
      </c>
      <c r="I90" s="62">
        <v>22.25</v>
      </c>
      <c r="J90" s="63">
        <v>87.65909</v>
      </c>
      <c r="K90" s="33">
        <v>24</v>
      </c>
      <c r="L90" s="83" t="s">
        <v>111</v>
      </c>
      <c r="M90" s="56"/>
    </row>
    <row r="91" spans="1:13" s="2" customFormat="1" ht="14.25" customHeight="1">
      <c r="A91" s="31">
        <v>88</v>
      </c>
      <c r="B91" s="41" t="s">
        <v>194</v>
      </c>
      <c r="C91" s="42" t="s">
        <v>195</v>
      </c>
      <c r="D91" s="43">
        <v>3.790909</v>
      </c>
      <c r="E91" s="44">
        <v>87.90909</v>
      </c>
      <c r="F91" s="44">
        <v>65.9318175</v>
      </c>
      <c r="G91" s="33">
        <v>14</v>
      </c>
      <c r="H91" s="45">
        <v>86.5</v>
      </c>
      <c r="I91" s="62">
        <v>21.625</v>
      </c>
      <c r="J91" s="63">
        <v>87.5568175</v>
      </c>
      <c r="K91" s="33">
        <v>26</v>
      </c>
      <c r="L91" s="83" t="s">
        <v>111</v>
      </c>
      <c r="M91" s="56"/>
    </row>
    <row r="92" spans="1:13" s="2" customFormat="1" ht="14.25" customHeight="1">
      <c r="A92" s="31">
        <v>89</v>
      </c>
      <c r="B92" s="41" t="s">
        <v>196</v>
      </c>
      <c r="C92" s="42" t="s">
        <v>197</v>
      </c>
      <c r="D92" s="43">
        <v>3.806061</v>
      </c>
      <c r="E92" s="44">
        <v>88.06061</v>
      </c>
      <c r="F92" s="44">
        <v>66.0454575</v>
      </c>
      <c r="G92" s="33">
        <v>12</v>
      </c>
      <c r="H92" s="45">
        <v>86</v>
      </c>
      <c r="I92" s="62">
        <v>21.5</v>
      </c>
      <c r="J92" s="63">
        <v>87.5454575</v>
      </c>
      <c r="K92" s="33">
        <v>27</v>
      </c>
      <c r="L92" s="83" t="s">
        <v>111</v>
      </c>
      <c r="M92" s="56"/>
    </row>
    <row r="93" spans="1:13" s="2" customFormat="1" ht="14.25" customHeight="1">
      <c r="A93" s="31">
        <v>90</v>
      </c>
      <c r="B93" s="37" t="s">
        <v>198</v>
      </c>
      <c r="C93" s="38" t="s">
        <v>199</v>
      </c>
      <c r="D93" s="39">
        <v>3.616667</v>
      </c>
      <c r="E93" s="39">
        <f aca="true" t="shared" si="16" ref="E93:E96">D93*10+50</f>
        <v>86.16667000000001</v>
      </c>
      <c r="F93" s="34">
        <f aca="true" t="shared" si="17" ref="F93:F96">E93*0.75</f>
        <v>64.62500250000001</v>
      </c>
      <c r="G93" s="38">
        <v>10</v>
      </c>
      <c r="H93" s="36">
        <v>81</v>
      </c>
      <c r="I93" s="52">
        <f aca="true" t="shared" si="18" ref="I93:I96">H93*0.25</f>
        <v>20.25</v>
      </c>
      <c r="J93" s="53">
        <f aca="true" t="shared" si="19" ref="J93:J96">F93+I93</f>
        <v>84.87500250000001</v>
      </c>
      <c r="K93" s="54">
        <v>19</v>
      </c>
      <c r="L93" s="55" t="s">
        <v>200</v>
      </c>
      <c r="M93" s="65" t="s">
        <v>200</v>
      </c>
    </row>
    <row r="94" spans="1:13" s="2" customFormat="1" ht="14.25" customHeight="1">
      <c r="A94" s="31">
        <v>91</v>
      </c>
      <c r="B94" s="37" t="s">
        <v>201</v>
      </c>
      <c r="C94" s="38" t="s">
        <v>202</v>
      </c>
      <c r="D94" s="39">
        <v>3.507143</v>
      </c>
      <c r="E94" s="39">
        <f t="shared" si="16"/>
        <v>85.07142999999999</v>
      </c>
      <c r="F94" s="34">
        <f t="shared" si="17"/>
        <v>63.803572499999994</v>
      </c>
      <c r="G94" s="38">
        <v>18</v>
      </c>
      <c r="H94" s="36">
        <v>74</v>
      </c>
      <c r="I94" s="52">
        <f t="shared" si="18"/>
        <v>18.5</v>
      </c>
      <c r="J94" s="53">
        <f t="shared" si="19"/>
        <v>82.3035725</v>
      </c>
      <c r="K94" s="54">
        <v>35</v>
      </c>
      <c r="L94" s="55" t="s">
        <v>200</v>
      </c>
      <c r="M94" s="65" t="s">
        <v>203</v>
      </c>
    </row>
    <row r="95" spans="1:13" s="2" customFormat="1" ht="14.25" customHeight="1">
      <c r="A95" s="31">
        <v>92</v>
      </c>
      <c r="B95" s="67" t="s">
        <v>204</v>
      </c>
      <c r="C95" s="33" t="s">
        <v>205</v>
      </c>
      <c r="D95" s="34">
        <v>3.441935</v>
      </c>
      <c r="E95" s="34">
        <f t="shared" si="16"/>
        <v>84.41935000000001</v>
      </c>
      <c r="F95" s="34">
        <f t="shared" si="17"/>
        <v>63.314512500000006</v>
      </c>
      <c r="G95" s="47">
        <v>29</v>
      </c>
      <c r="H95" s="36">
        <v>94.5</v>
      </c>
      <c r="I95" s="52">
        <f t="shared" si="18"/>
        <v>23.625</v>
      </c>
      <c r="J95" s="53">
        <f t="shared" si="19"/>
        <v>86.9395125</v>
      </c>
      <c r="K95" s="54">
        <v>15</v>
      </c>
      <c r="L95" s="55" t="s">
        <v>206</v>
      </c>
      <c r="M95" s="56"/>
    </row>
    <row r="96" spans="1:13" s="2" customFormat="1" ht="14.25" customHeight="1">
      <c r="A96" s="31">
        <v>93</v>
      </c>
      <c r="B96" s="37" t="s">
        <v>207</v>
      </c>
      <c r="C96" s="38" t="s">
        <v>208</v>
      </c>
      <c r="D96" s="39">
        <v>3.270213</v>
      </c>
      <c r="E96" s="39">
        <f t="shared" si="16"/>
        <v>82.70213</v>
      </c>
      <c r="F96" s="39">
        <f t="shared" si="17"/>
        <v>62.026597499999994</v>
      </c>
      <c r="G96" s="40">
        <v>18</v>
      </c>
      <c r="H96" s="38">
        <v>69</v>
      </c>
      <c r="I96" s="39">
        <f t="shared" si="18"/>
        <v>17.25</v>
      </c>
      <c r="J96" s="58">
        <f t="shared" si="19"/>
        <v>79.2765975</v>
      </c>
      <c r="K96" s="38">
        <v>21</v>
      </c>
      <c r="L96" s="66" t="s">
        <v>200</v>
      </c>
      <c r="M96" s="84" t="s">
        <v>209</v>
      </c>
    </row>
    <row r="97" spans="1:13" s="2" customFormat="1" ht="14.25" customHeight="1">
      <c r="A97" s="31">
        <v>94</v>
      </c>
      <c r="B97" s="68" t="s">
        <v>210</v>
      </c>
      <c r="C97" s="42" t="s">
        <v>211</v>
      </c>
      <c r="D97" s="43">
        <v>3.60303</v>
      </c>
      <c r="E97" s="44">
        <v>86.0303</v>
      </c>
      <c r="F97" s="44">
        <v>64.522725</v>
      </c>
      <c r="G97" s="33">
        <v>37</v>
      </c>
      <c r="H97" s="45">
        <v>91.5</v>
      </c>
      <c r="I97" s="62">
        <v>22.875</v>
      </c>
      <c r="J97" s="63">
        <v>87.397725</v>
      </c>
      <c r="K97" s="33">
        <v>29</v>
      </c>
      <c r="L97" s="66" t="s">
        <v>200</v>
      </c>
      <c r="M97" s="84" t="s">
        <v>212</v>
      </c>
    </row>
    <row r="98" spans="1:13" s="2" customFormat="1" ht="14.25" customHeight="1">
      <c r="A98" s="69">
        <v>95</v>
      </c>
      <c r="B98" s="70" t="s">
        <v>213</v>
      </c>
      <c r="C98" s="71" t="s">
        <v>214</v>
      </c>
      <c r="D98" s="72">
        <v>3.669697</v>
      </c>
      <c r="E98" s="73">
        <v>86.69697</v>
      </c>
      <c r="F98" s="73">
        <v>65.0227275</v>
      </c>
      <c r="G98" s="74">
        <v>27</v>
      </c>
      <c r="H98" s="75">
        <v>81.5</v>
      </c>
      <c r="I98" s="85">
        <v>20.375</v>
      </c>
      <c r="J98" s="86">
        <v>85.3977275</v>
      </c>
      <c r="K98" s="74">
        <v>40</v>
      </c>
      <c r="L98" s="87" t="s">
        <v>200</v>
      </c>
      <c r="M98" s="88" t="s">
        <v>215</v>
      </c>
    </row>
    <row r="100" spans="1:12" s="1" customFormat="1" ht="45.75" customHeight="1">
      <c r="A100" s="19"/>
      <c r="B100" s="20" t="s">
        <v>0</v>
      </c>
      <c r="C100" s="21"/>
      <c r="D100" s="22"/>
      <c r="E100" s="22"/>
      <c r="F100" s="22"/>
      <c r="G100" s="20"/>
      <c r="H100" s="23"/>
      <c r="I100" s="22"/>
      <c r="J100" s="48"/>
      <c r="K100" s="20"/>
      <c r="L100" s="20"/>
    </row>
    <row r="101" spans="2:12" s="1" customFormat="1" ht="30.75" customHeight="1">
      <c r="B101" s="24" t="s">
        <v>216</v>
      </c>
      <c r="C101" s="21"/>
      <c r="D101" s="25"/>
      <c r="E101" s="25"/>
      <c r="F101" s="25"/>
      <c r="G101" s="24"/>
      <c r="H101" s="23"/>
      <c r="I101" s="25"/>
      <c r="J101" s="49"/>
      <c r="K101" s="24"/>
      <c r="L101" s="24"/>
    </row>
    <row r="102" spans="1:13" s="4" customFormat="1" ht="44.25" customHeight="1">
      <c r="A102" s="26" t="s">
        <v>2</v>
      </c>
      <c r="B102" s="28" t="s">
        <v>3</v>
      </c>
      <c r="C102" s="76" t="s">
        <v>4</v>
      </c>
      <c r="D102" s="29" t="s">
        <v>5</v>
      </c>
      <c r="E102" s="29" t="s">
        <v>6</v>
      </c>
      <c r="F102" s="29" t="s">
        <v>7</v>
      </c>
      <c r="G102" s="28" t="s">
        <v>8</v>
      </c>
      <c r="H102" s="77" t="s">
        <v>9</v>
      </c>
      <c r="I102" s="29" t="s">
        <v>10</v>
      </c>
      <c r="J102" s="50" t="s">
        <v>11</v>
      </c>
      <c r="K102" s="28" t="s">
        <v>12</v>
      </c>
      <c r="L102" s="28" t="s">
        <v>13</v>
      </c>
      <c r="M102" s="51" t="s">
        <v>14</v>
      </c>
    </row>
    <row r="103" spans="1:13" s="4" customFormat="1" ht="14.25" customHeight="1">
      <c r="A103" s="31">
        <v>1</v>
      </c>
      <c r="B103" s="33">
        <v>171801048</v>
      </c>
      <c r="C103" s="78" t="s">
        <v>217</v>
      </c>
      <c r="D103" s="34">
        <v>3.876</v>
      </c>
      <c r="E103" s="79">
        <v>88.76</v>
      </c>
      <c r="F103" s="79">
        <v>66.57</v>
      </c>
      <c r="G103" s="33">
        <v>1</v>
      </c>
      <c r="H103" s="33">
        <v>99</v>
      </c>
      <c r="I103" s="89">
        <v>24.75</v>
      </c>
      <c r="J103" s="90">
        <v>91.32</v>
      </c>
      <c r="K103" s="91">
        <v>1</v>
      </c>
      <c r="L103" s="55" t="s">
        <v>17</v>
      </c>
      <c r="M103" s="65"/>
    </row>
    <row r="104" spans="1:13" s="4" customFormat="1" ht="14.25" customHeight="1">
      <c r="A104" s="31">
        <v>2</v>
      </c>
      <c r="B104" s="33">
        <v>171801086</v>
      </c>
      <c r="C104" s="78" t="s">
        <v>218</v>
      </c>
      <c r="D104" s="34">
        <v>3.72</v>
      </c>
      <c r="E104" s="79">
        <v>87.2</v>
      </c>
      <c r="F104" s="79">
        <v>65.4</v>
      </c>
      <c r="G104" s="33">
        <v>3</v>
      </c>
      <c r="H104" s="36">
        <v>94</v>
      </c>
      <c r="I104" s="89">
        <v>23.5</v>
      </c>
      <c r="J104" s="90">
        <v>88.9</v>
      </c>
      <c r="K104" s="91">
        <v>2</v>
      </c>
      <c r="L104" s="55" t="s">
        <v>50</v>
      </c>
      <c r="M104" s="56"/>
    </row>
    <row r="105" spans="1:13" s="4" customFormat="1" ht="14.25" customHeight="1">
      <c r="A105" s="31">
        <v>3</v>
      </c>
      <c r="B105" s="33">
        <v>171801072</v>
      </c>
      <c r="C105" s="78" t="s">
        <v>219</v>
      </c>
      <c r="D105" s="34">
        <v>3.684</v>
      </c>
      <c r="E105" s="79">
        <v>86.84</v>
      </c>
      <c r="F105" s="79">
        <v>65.13</v>
      </c>
      <c r="G105" s="33">
        <v>6</v>
      </c>
      <c r="H105" s="36">
        <v>94</v>
      </c>
      <c r="I105" s="89">
        <v>23.5</v>
      </c>
      <c r="J105" s="90">
        <v>88.63</v>
      </c>
      <c r="K105" s="91">
        <v>3</v>
      </c>
      <c r="L105" s="55" t="s">
        <v>111</v>
      </c>
      <c r="M105" s="56"/>
    </row>
    <row r="106" spans="1:13" s="5" customFormat="1" ht="14.25" customHeight="1">
      <c r="A106" s="31">
        <v>4</v>
      </c>
      <c r="B106" s="33">
        <v>171801092</v>
      </c>
      <c r="C106" s="78" t="s">
        <v>220</v>
      </c>
      <c r="D106" s="34">
        <v>3.672</v>
      </c>
      <c r="E106" s="79">
        <v>86.72</v>
      </c>
      <c r="F106" s="79">
        <v>65.03999999999999</v>
      </c>
      <c r="G106" s="33">
        <v>7</v>
      </c>
      <c r="H106" s="36">
        <v>92.5</v>
      </c>
      <c r="I106" s="89">
        <v>23.125</v>
      </c>
      <c r="J106" s="90">
        <v>88.165</v>
      </c>
      <c r="K106" s="91">
        <v>4</v>
      </c>
      <c r="L106" s="55" t="s">
        <v>111</v>
      </c>
      <c r="M106" s="57"/>
    </row>
    <row r="107" spans="1:13" s="4" customFormat="1" ht="14.25" customHeight="1">
      <c r="A107" s="31">
        <v>5</v>
      </c>
      <c r="B107" s="33">
        <v>171801018</v>
      </c>
      <c r="C107" s="78" t="s">
        <v>221</v>
      </c>
      <c r="D107" s="34">
        <v>3.692</v>
      </c>
      <c r="E107" s="79">
        <v>86.92</v>
      </c>
      <c r="F107" s="79">
        <v>65.19</v>
      </c>
      <c r="G107" s="33">
        <v>5</v>
      </c>
      <c r="H107" s="36">
        <v>91.5</v>
      </c>
      <c r="I107" s="89">
        <v>22.875</v>
      </c>
      <c r="J107" s="90">
        <v>88.065</v>
      </c>
      <c r="K107" s="91">
        <v>5</v>
      </c>
      <c r="L107" s="55" t="s">
        <v>50</v>
      </c>
      <c r="M107" s="56"/>
    </row>
    <row r="108" spans="1:13" s="4" customFormat="1" ht="14.25" customHeight="1">
      <c r="A108" s="31">
        <v>6</v>
      </c>
      <c r="B108" s="33">
        <v>171801085</v>
      </c>
      <c r="C108" s="78" t="s">
        <v>222</v>
      </c>
      <c r="D108" s="34">
        <v>3.704</v>
      </c>
      <c r="E108" s="79">
        <v>87.04</v>
      </c>
      <c r="F108" s="79">
        <v>65.28</v>
      </c>
      <c r="G108" s="33">
        <v>4</v>
      </c>
      <c r="H108" s="36">
        <v>89</v>
      </c>
      <c r="I108" s="89">
        <v>22.25</v>
      </c>
      <c r="J108" s="90">
        <v>87.53</v>
      </c>
      <c r="K108" s="91">
        <v>6</v>
      </c>
      <c r="L108" s="55" t="s">
        <v>111</v>
      </c>
      <c r="M108" s="56"/>
    </row>
    <row r="109" spans="1:13" s="5" customFormat="1" ht="14.25" customHeight="1">
      <c r="A109" s="31">
        <v>7</v>
      </c>
      <c r="B109" s="33">
        <v>171801114</v>
      </c>
      <c r="C109" s="78" t="s">
        <v>223</v>
      </c>
      <c r="D109" s="34">
        <v>3.753846</v>
      </c>
      <c r="E109" s="79">
        <v>87.53846</v>
      </c>
      <c r="F109" s="79">
        <v>65.653845</v>
      </c>
      <c r="G109" s="33">
        <v>3</v>
      </c>
      <c r="H109" s="36">
        <v>99</v>
      </c>
      <c r="I109" s="89">
        <v>24.75</v>
      </c>
      <c r="J109" s="90">
        <v>90.403845</v>
      </c>
      <c r="K109" s="91">
        <v>1</v>
      </c>
      <c r="L109" s="55" t="s">
        <v>50</v>
      </c>
      <c r="M109" s="60"/>
    </row>
    <row r="110" spans="1:13" s="4" customFormat="1" ht="14.25" customHeight="1">
      <c r="A110" s="31">
        <v>8</v>
      </c>
      <c r="B110" s="33">
        <v>171801011</v>
      </c>
      <c r="C110" s="78" t="s">
        <v>224</v>
      </c>
      <c r="D110" s="34">
        <v>3.719231</v>
      </c>
      <c r="E110" s="79">
        <v>87.19230999999999</v>
      </c>
      <c r="F110" s="79">
        <v>65.39423249999999</v>
      </c>
      <c r="G110" s="33">
        <v>5</v>
      </c>
      <c r="H110" s="36">
        <v>97</v>
      </c>
      <c r="I110" s="89">
        <v>24.25</v>
      </c>
      <c r="J110" s="90">
        <v>89.64423249999999</v>
      </c>
      <c r="K110" s="91">
        <v>2</v>
      </c>
      <c r="L110" s="55" t="s">
        <v>111</v>
      </c>
      <c r="M110" s="56"/>
    </row>
    <row r="111" spans="1:13" s="4" customFormat="1" ht="14.25" customHeight="1">
      <c r="A111" s="31">
        <v>9</v>
      </c>
      <c r="B111" s="33">
        <v>171801067</v>
      </c>
      <c r="C111" s="78" t="s">
        <v>225</v>
      </c>
      <c r="D111" s="34">
        <v>3.738462</v>
      </c>
      <c r="E111" s="79">
        <v>87.38462</v>
      </c>
      <c r="F111" s="79">
        <v>65.538465</v>
      </c>
      <c r="G111" s="33">
        <v>4</v>
      </c>
      <c r="H111" s="36">
        <v>94</v>
      </c>
      <c r="I111" s="89">
        <v>23.5</v>
      </c>
      <c r="J111" s="90">
        <v>89.038465</v>
      </c>
      <c r="K111" s="91">
        <v>3</v>
      </c>
      <c r="L111" s="55" t="s">
        <v>50</v>
      </c>
      <c r="M111" s="56"/>
    </row>
    <row r="112" spans="1:13" s="4" customFormat="1" ht="14.25" customHeight="1">
      <c r="A112" s="31">
        <v>10</v>
      </c>
      <c r="B112" s="33">
        <v>171801005</v>
      </c>
      <c r="C112" s="78" t="s">
        <v>226</v>
      </c>
      <c r="D112" s="34">
        <v>3.892308</v>
      </c>
      <c r="E112" s="79">
        <v>88.92308</v>
      </c>
      <c r="F112" s="79">
        <v>66.69230999999999</v>
      </c>
      <c r="G112" s="33">
        <v>1</v>
      </c>
      <c r="H112" s="36">
        <v>88</v>
      </c>
      <c r="I112" s="89">
        <v>22</v>
      </c>
      <c r="J112" s="90">
        <v>88.69230999999999</v>
      </c>
      <c r="K112" s="91">
        <v>4</v>
      </c>
      <c r="L112" s="55" t="s">
        <v>227</v>
      </c>
      <c r="M112" s="92" t="s">
        <v>228</v>
      </c>
    </row>
    <row r="113" spans="1:13" s="4" customFormat="1" ht="14.25" customHeight="1">
      <c r="A113" s="31">
        <v>11</v>
      </c>
      <c r="B113" s="33">
        <v>171801126</v>
      </c>
      <c r="C113" s="78" t="s">
        <v>229</v>
      </c>
      <c r="D113" s="34">
        <v>3.642308</v>
      </c>
      <c r="E113" s="79">
        <v>86.42308</v>
      </c>
      <c r="F113" s="79">
        <v>64.81730999999999</v>
      </c>
      <c r="G113" s="33">
        <v>7</v>
      </c>
      <c r="H113" s="36">
        <v>95</v>
      </c>
      <c r="I113" s="89">
        <v>23.75</v>
      </c>
      <c r="J113" s="90">
        <v>88.56730999999999</v>
      </c>
      <c r="K113" s="91">
        <v>5</v>
      </c>
      <c r="L113" s="55" t="s">
        <v>111</v>
      </c>
      <c r="M113" s="56"/>
    </row>
    <row r="114" spans="1:13" s="4" customFormat="1" ht="14.25" customHeight="1">
      <c r="A114" s="31">
        <v>12</v>
      </c>
      <c r="B114" s="33">
        <v>171801087</v>
      </c>
      <c r="C114" s="78" t="s">
        <v>230</v>
      </c>
      <c r="D114" s="34">
        <v>3.884615</v>
      </c>
      <c r="E114" s="79">
        <v>88.84615</v>
      </c>
      <c r="F114" s="79">
        <v>66.6346125</v>
      </c>
      <c r="G114" s="33">
        <v>2</v>
      </c>
      <c r="H114" s="36">
        <v>87.5</v>
      </c>
      <c r="I114" s="89">
        <v>21.875</v>
      </c>
      <c r="J114" s="90">
        <v>88.5096125</v>
      </c>
      <c r="K114" s="91">
        <v>6</v>
      </c>
      <c r="L114" s="55" t="s">
        <v>111</v>
      </c>
      <c r="M114" s="56"/>
    </row>
    <row r="115" spans="1:13" s="4" customFormat="1" ht="14.25" customHeight="1">
      <c r="A115" s="31">
        <v>13</v>
      </c>
      <c r="B115" s="33" t="s">
        <v>231</v>
      </c>
      <c r="C115" s="78" t="s">
        <v>232</v>
      </c>
      <c r="D115" s="34">
        <v>4</v>
      </c>
      <c r="E115" s="79">
        <v>90</v>
      </c>
      <c r="F115" s="79">
        <v>67.5</v>
      </c>
      <c r="G115" s="33">
        <v>4</v>
      </c>
      <c r="H115" s="36">
        <v>94.5</v>
      </c>
      <c r="I115" s="89">
        <v>23.625</v>
      </c>
      <c r="J115" s="90">
        <v>91.125</v>
      </c>
      <c r="K115" s="91">
        <v>1</v>
      </c>
      <c r="L115" s="55" t="s">
        <v>17</v>
      </c>
      <c r="M115" s="56"/>
    </row>
    <row r="116" spans="1:13" s="4" customFormat="1" ht="14.25" customHeight="1">
      <c r="A116" s="31">
        <v>14</v>
      </c>
      <c r="B116" s="33" t="s">
        <v>233</v>
      </c>
      <c r="C116" s="78" t="s">
        <v>234</v>
      </c>
      <c r="D116" s="34">
        <v>3.957143</v>
      </c>
      <c r="E116" s="79">
        <v>89.57142999999999</v>
      </c>
      <c r="F116" s="79">
        <v>67.1785725</v>
      </c>
      <c r="G116" s="33">
        <v>5</v>
      </c>
      <c r="H116" s="36">
        <v>95</v>
      </c>
      <c r="I116" s="89">
        <v>23.75</v>
      </c>
      <c r="J116" s="90">
        <v>90.9285725</v>
      </c>
      <c r="K116" s="91">
        <v>2</v>
      </c>
      <c r="L116" s="55" t="s">
        <v>17</v>
      </c>
      <c r="M116" s="56"/>
    </row>
    <row r="117" spans="1:13" s="4" customFormat="1" ht="14.25" customHeight="1">
      <c r="A117" s="31">
        <v>15</v>
      </c>
      <c r="B117" s="33" t="s">
        <v>235</v>
      </c>
      <c r="C117" s="78" t="s">
        <v>236</v>
      </c>
      <c r="D117" s="34">
        <v>4</v>
      </c>
      <c r="E117" s="79">
        <v>90</v>
      </c>
      <c r="F117" s="79">
        <v>67.5</v>
      </c>
      <c r="G117" s="33">
        <v>2</v>
      </c>
      <c r="H117" s="36">
        <v>93</v>
      </c>
      <c r="I117" s="89">
        <v>23.25</v>
      </c>
      <c r="J117" s="90">
        <v>90.75</v>
      </c>
      <c r="K117" s="91">
        <v>3</v>
      </c>
      <c r="L117" s="55" t="s">
        <v>17</v>
      </c>
      <c r="M117" s="56"/>
    </row>
    <row r="118" spans="1:13" s="4" customFormat="1" ht="14.25" customHeight="1">
      <c r="A118" s="31">
        <v>16</v>
      </c>
      <c r="B118" s="33" t="s">
        <v>237</v>
      </c>
      <c r="C118" s="78" t="s">
        <v>238</v>
      </c>
      <c r="D118" s="34">
        <v>4</v>
      </c>
      <c r="E118" s="79">
        <v>90</v>
      </c>
      <c r="F118" s="79">
        <v>67.5</v>
      </c>
      <c r="G118" s="33">
        <v>2</v>
      </c>
      <c r="H118" s="36">
        <v>93</v>
      </c>
      <c r="I118" s="89">
        <v>23.25</v>
      </c>
      <c r="J118" s="90">
        <v>90.75</v>
      </c>
      <c r="K118" s="91">
        <v>3</v>
      </c>
      <c r="L118" s="55" t="s">
        <v>17</v>
      </c>
      <c r="M118" s="56"/>
    </row>
    <row r="119" spans="1:13" s="4" customFormat="1" ht="14.25" customHeight="1">
      <c r="A119" s="31">
        <v>17</v>
      </c>
      <c r="B119" s="33" t="s">
        <v>239</v>
      </c>
      <c r="C119" s="78" t="s">
        <v>240</v>
      </c>
      <c r="D119" s="34">
        <v>3.946429</v>
      </c>
      <c r="E119" s="79">
        <v>89.46429</v>
      </c>
      <c r="F119" s="79">
        <v>67.0982175</v>
      </c>
      <c r="G119" s="33">
        <v>7</v>
      </c>
      <c r="H119" s="36">
        <v>91</v>
      </c>
      <c r="I119" s="89">
        <v>22.75</v>
      </c>
      <c r="J119" s="90">
        <v>89.8482175</v>
      </c>
      <c r="K119" s="91">
        <v>5</v>
      </c>
      <c r="L119" s="55" t="s">
        <v>50</v>
      </c>
      <c r="M119" s="56"/>
    </row>
    <row r="120" spans="1:13" s="4" customFormat="1" ht="14.25" customHeight="1">
      <c r="A120" s="31">
        <v>18</v>
      </c>
      <c r="B120" s="33" t="s">
        <v>241</v>
      </c>
      <c r="C120" s="78" t="s">
        <v>242</v>
      </c>
      <c r="D120" s="34">
        <v>3.953571</v>
      </c>
      <c r="E120" s="79">
        <v>89.53571</v>
      </c>
      <c r="F120" s="79">
        <v>67.1517825</v>
      </c>
      <c r="G120" s="33">
        <v>6</v>
      </c>
      <c r="H120" s="36">
        <v>90</v>
      </c>
      <c r="I120" s="89">
        <v>22.5</v>
      </c>
      <c r="J120" s="90">
        <v>89.6517825</v>
      </c>
      <c r="K120" s="91">
        <v>6</v>
      </c>
      <c r="L120" s="55" t="s">
        <v>50</v>
      </c>
      <c r="M120" s="56"/>
    </row>
    <row r="121" spans="1:13" s="4" customFormat="1" ht="14.25" customHeight="1">
      <c r="A121" s="31">
        <v>19</v>
      </c>
      <c r="B121" s="33" t="s">
        <v>243</v>
      </c>
      <c r="C121" s="78" t="s">
        <v>244</v>
      </c>
      <c r="D121" s="34">
        <v>3.914286</v>
      </c>
      <c r="E121" s="79">
        <v>89.14286</v>
      </c>
      <c r="F121" s="79">
        <v>66.857145</v>
      </c>
      <c r="G121" s="33">
        <v>9</v>
      </c>
      <c r="H121" s="36">
        <v>91</v>
      </c>
      <c r="I121" s="89">
        <v>22.75</v>
      </c>
      <c r="J121" s="90">
        <v>89.607145</v>
      </c>
      <c r="K121" s="91">
        <v>7</v>
      </c>
      <c r="L121" s="55" t="s">
        <v>50</v>
      </c>
      <c r="M121" s="56"/>
    </row>
    <row r="122" spans="1:13" s="4" customFormat="1" ht="14.25" customHeight="1">
      <c r="A122" s="31">
        <v>20</v>
      </c>
      <c r="B122" s="33" t="s">
        <v>245</v>
      </c>
      <c r="C122" s="78" t="s">
        <v>246</v>
      </c>
      <c r="D122" s="34">
        <v>3.9</v>
      </c>
      <c r="E122" s="79">
        <v>89</v>
      </c>
      <c r="F122" s="79">
        <v>66.75</v>
      </c>
      <c r="G122" s="33">
        <v>11</v>
      </c>
      <c r="H122" s="36">
        <v>88</v>
      </c>
      <c r="I122" s="89">
        <v>22</v>
      </c>
      <c r="J122" s="90">
        <v>88.75</v>
      </c>
      <c r="K122" s="91">
        <v>8</v>
      </c>
      <c r="L122" s="55" t="s">
        <v>50</v>
      </c>
      <c r="M122" s="56"/>
    </row>
    <row r="123" spans="1:13" s="4" customFormat="1" ht="14.25" customHeight="1">
      <c r="A123" s="31">
        <v>21</v>
      </c>
      <c r="B123" s="33" t="s">
        <v>247</v>
      </c>
      <c r="C123" s="78" t="s">
        <v>248</v>
      </c>
      <c r="D123" s="34">
        <v>3.871429</v>
      </c>
      <c r="E123" s="79">
        <v>88.71429</v>
      </c>
      <c r="F123" s="79">
        <v>66.5357175</v>
      </c>
      <c r="G123" s="33">
        <v>13</v>
      </c>
      <c r="H123" s="36">
        <v>88</v>
      </c>
      <c r="I123" s="89">
        <v>22</v>
      </c>
      <c r="J123" s="90">
        <v>88.5357175</v>
      </c>
      <c r="K123" s="91">
        <v>9</v>
      </c>
      <c r="L123" s="55" t="s">
        <v>50</v>
      </c>
      <c r="M123" s="56"/>
    </row>
    <row r="124" spans="1:13" s="4" customFormat="1" ht="14.25" customHeight="1">
      <c r="A124" s="31">
        <v>22</v>
      </c>
      <c r="B124" s="33">
        <v>171809001</v>
      </c>
      <c r="C124" s="78" t="s">
        <v>249</v>
      </c>
      <c r="D124" s="34">
        <v>4</v>
      </c>
      <c r="E124" s="79">
        <v>90</v>
      </c>
      <c r="F124" s="79">
        <v>67.5</v>
      </c>
      <c r="G124" s="33">
        <v>1</v>
      </c>
      <c r="H124" s="36">
        <v>84</v>
      </c>
      <c r="I124" s="89">
        <v>21</v>
      </c>
      <c r="J124" s="90">
        <v>88.5</v>
      </c>
      <c r="K124" s="91">
        <v>10</v>
      </c>
      <c r="L124" s="55" t="s">
        <v>111</v>
      </c>
      <c r="M124" s="56"/>
    </row>
    <row r="125" spans="1:13" s="4" customFormat="1" ht="14.25" customHeight="1">
      <c r="A125" s="31">
        <v>23</v>
      </c>
      <c r="B125" s="33" t="s">
        <v>250</v>
      </c>
      <c r="C125" s="78" t="s">
        <v>251</v>
      </c>
      <c r="D125" s="34">
        <v>3.857143</v>
      </c>
      <c r="E125" s="79">
        <v>88.57142999999999</v>
      </c>
      <c r="F125" s="79">
        <v>66.4285725</v>
      </c>
      <c r="G125" s="33">
        <v>18</v>
      </c>
      <c r="H125" s="36">
        <v>86</v>
      </c>
      <c r="I125" s="89">
        <v>21.5</v>
      </c>
      <c r="J125" s="90">
        <v>87.9285725</v>
      </c>
      <c r="K125" s="91">
        <v>13</v>
      </c>
      <c r="L125" s="55" t="s">
        <v>111</v>
      </c>
      <c r="M125" s="56"/>
    </row>
    <row r="126" spans="1:13" s="4" customFormat="1" ht="14.25" customHeight="1">
      <c r="A126" s="31">
        <v>24</v>
      </c>
      <c r="B126" s="33" t="s">
        <v>252</v>
      </c>
      <c r="C126" s="78" t="s">
        <v>253</v>
      </c>
      <c r="D126" s="34">
        <v>3.903571</v>
      </c>
      <c r="E126" s="79">
        <v>89.03571</v>
      </c>
      <c r="F126" s="79">
        <v>66.7767825</v>
      </c>
      <c r="G126" s="33">
        <v>10</v>
      </c>
      <c r="H126" s="36">
        <v>83</v>
      </c>
      <c r="I126" s="89">
        <v>20.75</v>
      </c>
      <c r="J126" s="90">
        <v>87.5267825</v>
      </c>
      <c r="K126" s="91">
        <v>15</v>
      </c>
      <c r="L126" s="55" t="s">
        <v>111</v>
      </c>
      <c r="M126" s="56"/>
    </row>
    <row r="127" spans="1:13" s="4" customFormat="1" ht="14.25" customHeight="1">
      <c r="A127" s="31">
        <v>25</v>
      </c>
      <c r="B127" s="33" t="s">
        <v>254</v>
      </c>
      <c r="C127" s="78" t="s">
        <v>255</v>
      </c>
      <c r="D127" s="34">
        <v>3.860714</v>
      </c>
      <c r="E127" s="79">
        <v>88.60714</v>
      </c>
      <c r="F127" s="79">
        <v>66.455355</v>
      </c>
      <c r="G127" s="33">
        <v>16</v>
      </c>
      <c r="H127" s="36">
        <v>84</v>
      </c>
      <c r="I127" s="89">
        <v>21</v>
      </c>
      <c r="J127" s="90">
        <v>87.455355</v>
      </c>
      <c r="K127" s="91">
        <v>16</v>
      </c>
      <c r="L127" s="55" t="s">
        <v>111</v>
      </c>
      <c r="M127" s="56"/>
    </row>
    <row r="128" spans="1:13" s="4" customFormat="1" ht="14.25" customHeight="1">
      <c r="A128" s="31">
        <v>26</v>
      </c>
      <c r="B128" s="33" t="s">
        <v>256</v>
      </c>
      <c r="C128" s="78" t="s">
        <v>257</v>
      </c>
      <c r="D128" s="34">
        <v>3.860714</v>
      </c>
      <c r="E128" s="79">
        <v>88.60714</v>
      </c>
      <c r="F128" s="79">
        <v>66.455355</v>
      </c>
      <c r="G128" s="33">
        <v>17</v>
      </c>
      <c r="H128" s="36">
        <v>84</v>
      </c>
      <c r="I128" s="89">
        <v>21</v>
      </c>
      <c r="J128" s="90">
        <v>87.455355</v>
      </c>
      <c r="K128" s="91">
        <v>17</v>
      </c>
      <c r="L128" s="55" t="s">
        <v>111</v>
      </c>
      <c r="M128" s="56"/>
    </row>
    <row r="129" spans="1:13" s="4" customFormat="1" ht="14.25" customHeight="1">
      <c r="A129" s="31">
        <v>27</v>
      </c>
      <c r="B129" s="33" t="s">
        <v>258</v>
      </c>
      <c r="C129" s="78" t="s">
        <v>259</v>
      </c>
      <c r="D129" s="34">
        <v>3.871429</v>
      </c>
      <c r="E129" s="79">
        <v>88.71429</v>
      </c>
      <c r="F129" s="79">
        <v>66.5357175</v>
      </c>
      <c r="G129" s="33">
        <v>15</v>
      </c>
      <c r="H129" s="36">
        <v>83</v>
      </c>
      <c r="I129" s="89">
        <v>20.75</v>
      </c>
      <c r="J129" s="90">
        <v>87.2857175</v>
      </c>
      <c r="K129" s="91">
        <v>18</v>
      </c>
      <c r="L129" s="55" t="s">
        <v>111</v>
      </c>
      <c r="M129" s="56"/>
    </row>
    <row r="130" spans="1:13" s="4" customFormat="1" ht="14.25" customHeight="1">
      <c r="A130" s="31">
        <v>28</v>
      </c>
      <c r="B130" s="33" t="s">
        <v>260</v>
      </c>
      <c r="C130" s="78" t="s">
        <v>261</v>
      </c>
      <c r="D130" s="34">
        <v>3.828571</v>
      </c>
      <c r="E130" s="79">
        <v>88.28571</v>
      </c>
      <c r="F130" s="79">
        <v>66.2142825</v>
      </c>
      <c r="G130" s="33">
        <v>21</v>
      </c>
      <c r="H130" s="36">
        <v>84</v>
      </c>
      <c r="I130" s="89">
        <v>21</v>
      </c>
      <c r="J130" s="90">
        <v>87.2142825</v>
      </c>
      <c r="K130" s="91">
        <v>19</v>
      </c>
      <c r="L130" s="55" t="s">
        <v>111</v>
      </c>
      <c r="M130" s="56"/>
    </row>
    <row r="131" spans="1:13" s="4" customFormat="1" ht="14.25" customHeight="1">
      <c r="A131" s="31">
        <v>29</v>
      </c>
      <c r="B131" s="33" t="s">
        <v>262</v>
      </c>
      <c r="C131" s="78" t="s">
        <v>263</v>
      </c>
      <c r="D131" s="34">
        <v>3.914286</v>
      </c>
      <c r="E131" s="79">
        <v>89.14286</v>
      </c>
      <c r="F131" s="79">
        <v>66.857145</v>
      </c>
      <c r="G131" s="33">
        <v>8</v>
      </c>
      <c r="H131" s="36">
        <v>81</v>
      </c>
      <c r="I131" s="89">
        <v>20.25</v>
      </c>
      <c r="J131" s="90">
        <v>87.107145</v>
      </c>
      <c r="K131" s="91">
        <v>20</v>
      </c>
      <c r="L131" s="55" t="s">
        <v>111</v>
      </c>
      <c r="M131" s="56"/>
    </row>
    <row r="132" spans="1:13" s="4" customFormat="1" ht="14.25" customHeight="1">
      <c r="A132" s="31">
        <v>30</v>
      </c>
      <c r="B132" s="33" t="s">
        <v>264</v>
      </c>
      <c r="C132" s="78" t="s">
        <v>265</v>
      </c>
      <c r="D132" s="34">
        <v>3.746429</v>
      </c>
      <c r="E132" s="79">
        <v>87.46429</v>
      </c>
      <c r="F132" s="79">
        <v>65.5982175</v>
      </c>
      <c r="G132" s="33">
        <v>26</v>
      </c>
      <c r="H132" s="36">
        <v>86</v>
      </c>
      <c r="I132" s="89">
        <v>21.5</v>
      </c>
      <c r="J132" s="90">
        <v>87.0982175</v>
      </c>
      <c r="K132" s="91">
        <v>21</v>
      </c>
      <c r="L132" s="66" t="s">
        <v>200</v>
      </c>
      <c r="M132" s="56" t="s">
        <v>266</v>
      </c>
    </row>
    <row r="133" spans="1:13" s="4" customFormat="1" ht="14.25" customHeight="1">
      <c r="A133" s="31">
        <v>31</v>
      </c>
      <c r="B133" s="33" t="s">
        <v>267</v>
      </c>
      <c r="C133" s="78" t="s">
        <v>268</v>
      </c>
      <c r="D133" s="34">
        <v>3.210714</v>
      </c>
      <c r="E133" s="79">
        <v>82.10714</v>
      </c>
      <c r="F133" s="79">
        <v>61.580355</v>
      </c>
      <c r="G133" s="33">
        <v>62</v>
      </c>
      <c r="H133" s="36">
        <v>84</v>
      </c>
      <c r="I133" s="89">
        <v>21</v>
      </c>
      <c r="J133" s="90">
        <v>82.580355</v>
      </c>
      <c r="K133" s="91">
        <v>59</v>
      </c>
      <c r="L133" s="66" t="s">
        <v>200</v>
      </c>
      <c r="M133" s="56" t="s">
        <v>269</v>
      </c>
    </row>
    <row r="134" spans="1:13" s="4" customFormat="1" ht="14.25" customHeight="1">
      <c r="A134" s="31">
        <v>32</v>
      </c>
      <c r="B134" s="33">
        <v>171802499</v>
      </c>
      <c r="C134" s="78" t="s">
        <v>270</v>
      </c>
      <c r="D134" s="34">
        <v>3.841026</v>
      </c>
      <c r="E134" s="79">
        <v>88.41026</v>
      </c>
      <c r="F134" s="79">
        <v>66.307695</v>
      </c>
      <c r="G134" s="33">
        <v>1</v>
      </c>
      <c r="H134" s="36">
        <v>97</v>
      </c>
      <c r="I134" s="89">
        <v>24.25</v>
      </c>
      <c r="J134" s="90">
        <v>90.557695</v>
      </c>
      <c r="K134" s="91">
        <v>1</v>
      </c>
      <c r="L134" s="55" t="s">
        <v>17</v>
      </c>
      <c r="M134" s="56"/>
    </row>
    <row r="135" spans="1:13" s="4" customFormat="1" ht="14.25" customHeight="1">
      <c r="A135" s="31">
        <v>33</v>
      </c>
      <c r="B135" s="33">
        <v>171802151</v>
      </c>
      <c r="C135" s="78" t="s">
        <v>271</v>
      </c>
      <c r="D135" s="34">
        <v>3.646154</v>
      </c>
      <c r="E135" s="79">
        <v>86.46153999999999</v>
      </c>
      <c r="F135" s="79">
        <v>64.84615499999998</v>
      </c>
      <c r="G135" s="33">
        <v>5</v>
      </c>
      <c r="H135" s="36">
        <v>95</v>
      </c>
      <c r="I135" s="89">
        <v>23.75</v>
      </c>
      <c r="J135" s="90">
        <v>88.59615499999998</v>
      </c>
      <c r="K135" s="91">
        <v>2</v>
      </c>
      <c r="L135" s="55" t="s">
        <v>50</v>
      </c>
      <c r="M135" s="56"/>
    </row>
    <row r="136" spans="1:13" s="4" customFormat="1" ht="14.25" customHeight="1">
      <c r="A136" s="31">
        <v>34</v>
      </c>
      <c r="B136" s="33">
        <v>171802242</v>
      </c>
      <c r="C136" s="78" t="s">
        <v>272</v>
      </c>
      <c r="D136" s="34">
        <v>3.774359</v>
      </c>
      <c r="E136" s="79">
        <v>87.74359000000001</v>
      </c>
      <c r="F136" s="79">
        <v>65.8076925</v>
      </c>
      <c r="G136" s="33">
        <v>2</v>
      </c>
      <c r="H136" s="36">
        <v>88</v>
      </c>
      <c r="I136" s="89">
        <v>22</v>
      </c>
      <c r="J136" s="90">
        <v>87.8076925</v>
      </c>
      <c r="K136" s="91">
        <v>3</v>
      </c>
      <c r="L136" s="55" t="s">
        <v>50</v>
      </c>
      <c r="M136" s="56"/>
    </row>
    <row r="137" spans="1:13" s="4" customFormat="1" ht="14.25" customHeight="1">
      <c r="A137" s="31">
        <v>35</v>
      </c>
      <c r="B137" s="33">
        <v>171802446</v>
      </c>
      <c r="C137" s="78" t="s">
        <v>273</v>
      </c>
      <c r="D137" s="34">
        <v>3.65641</v>
      </c>
      <c r="E137" s="79">
        <v>86.56410000000001</v>
      </c>
      <c r="F137" s="79">
        <v>64.92307500000001</v>
      </c>
      <c r="G137" s="33">
        <v>4</v>
      </c>
      <c r="H137" s="36">
        <v>90</v>
      </c>
      <c r="I137" s="89">
        <v>22.5</v>
      </c>
      <c r="J137" s="90">
        <v>87.42307500000001</v>
      </c>
      <c r="K137" s="91">
        <v>4</v>
      </c>
      <c r="L137" s="55" t="s">
        <v>111</v>
      </c>
      <c r="M137" s="56"/>
    </row>
    <row r="138" spans="1:13" s="4" customFormat="1" ht="14.25" customHeight="1">
      <c r="A138" s="31">
        <v>36</v>
      </c>
      <c r="B138" s="33">
        <v>171802258</v>
      </c>
      <c r="C138" s="78" t="s">
        <v>274</v>
      </c>
      <c r="D138" s="34">
        <v>3.646154</v>
      </c>
      <c r="E138" s="79">
        <v>86.46153999999999</v>
      </c>
      <c r="F138" s="79">
        <v>64.84615499999998</v>
      </c>
      <c r="G138" s="33">
        <v>5</v>
      </c>
      <c r="H138" s="36">
        <v>87</v>
      </c>
      <c r="I138" s="89">
        <v>21.75</v>
      </c>
      <c r="J138" s="90">
        <v>86.59615499999998</v>
      </c>
      <c r="K138" s="91">
        <v>7</v>
      </c>
      <c r="L138" s="55" t="s">
        <v>111</v>
      </c>
      <c r="M138" s="56"/>
    </row>
    <row r="139" spans="1:13" s="4" customFormat="1" ht="14.25" customHeight="1">
      <c r="A139" s="31">
        <v>37</v>
      </c>
      <c r="B139" s="33">
        <v>171802209</v>
      </c>
      <c r="C139" s="78" t="s">
        <v>275</v>
      </c>
      <c r="D139" s="34">
        <v>3.806452</v>
      </c>
      <c r="E139" s="79">
        <v>88.06452</v>
      </c>
      <c r="F139" s="79">
        <v>66.04839</v>
      </c>
      <c r="G139" s="33">
        <v>1</v>
      </c>
      <c r="H139" s="36">
        <v>98.8</v>
      </c>
      <c r="I139" s="89">
        <v>24.7</v>
      </c>
      <c r="J139" s="90">
        <v>90.74839</v>
      </c>
      <c r="K139" s="91">
        <v>1</v>
      </c>
      <c r="L139" s="55" t="s">
        <v>17</v>
      </c>
      <c r="M139" s="56"/>
    </row>
    <row r="140" spans="1:13" s="4" customFormat="1" ht="14.25" customHeight="1">
      <c r="A140" s="31">
        <v>38</v>
      </c>
      <c r="B140" s="33">
        <v>171802095</v>
      </c>
      <c r="C140" s="78" t="s">
        <v>276</v>
      </c>
      <c r="D140" s="34">
        <v>3.754839</v>
      </c>
      <c r="E140" s="79">
        <v>87.54839</v>
      </c>
      <c r="F140" s="79">
        <v>65.6612925</v>
      </c>
      <c r="G140" s="33">
        <v>2</v>
      </c>
      <c r="H140" s="36">
        <v>97.6</v>
      </c>
      <c r="I140" s="89">
        <v>24.4</v>
      </c>
      <c r="J140" s="90">
        <v>90.0612925</v>
      </c>
      <c r="K140" s="91">
        <v>2</v>
      </c>
      <c r="L140" s="55" t="s">
        <v>50</v>
      </c>
      <c r="M140" s="56"/>
    </row>
    <row r="141" spans="1:13" s="4" customFormat="1" ht="14.25" customHeight="1">
      <c r="A141" s="31">
        <v>39</v>
      </c>
      <c r="B141" s="33">
        <v>171802406</v>
      </c>
      <c r="C141" s="78" t="s">
        <v>277</v>
      </c>
      <c r="D141" s="34">
        <v>3.741935</v>
      </c>
      <c r="E141" s="79">
        <v>87.41935</v>
      </c>
      <c r="F141" s="79">
        <v>65.5645125</v>
      </c>
      <c r="G141" s="33">
        <v>3</v>
      </c>
      <c r="H141" s="36">
        <v>93.2</v>
      </c>
      <c r="I141" s="89">
        <v>23.3</v>
      </c>
      <c r="J141" s="90">
        <v>88.8645125</v>
      </c>
      <c r="K141" s="91">
        <v>4</v>
      </c>
      <c r="L141" s="55" t="s">
        <v>50</v>
      </c>
      <c r="M141" s="56"/>
    </row>
    <row r="142" spans="1:13" s="4" customFormat="1" ht="14.25" customHeight="1">
      <c r="A142" s="31">
        <v>40</v>
      </c>
      <c r="B142" s="33">
        <v>171802190</v>
      </c>
      <c r="C142" s="78" t="s">
        <v>278</v>
      </c>
      <c r="D142" s="34">
        <v>3.703226</v>
      </c>
      <c r="E142" s="79">
        <v>87.03226</v>
      </c>
      <c r="F142" s="79">
        <v>65.274195</v>
      </c>
      <c r="G142" s="33">
        <v>6</v>
      </c>
      <c r="H142" s="36">
        <v>96</v>
      </c>
      <c r="I142" s="89">
        <v>24</v>
      </c>
      <c r="J142" s="90">
        <v>89.274195</v>
      </c>
      <c r="K142" s="91">
        <v>3</v>
      </c>
      <c r="L142" s="55" t="s">
        <v>111</v>
      </c>
      <c r="M142" s="56"/>
    </row>
    <row r="143" spans="1:13" s="4" customFormat="1" ht="14.25" customHeight="1">
      <c r="A143" s="31">
        <v>41</v>
      </c>
      <c r="B143" s="33">
        <v>171802216</v>
      </c>
      <c r="C143" s="78" t="s">
        <v>279</v>
      </c>
      <c r="D143" s="34">
        <v>3.706452</v>
      </c>
      <c r="E143" s="79">
        <v>87.06452</v>
      </c>
      <c r="F143" s="79">
        <v>65.29839</v>
      </c>
      <c r="G143" s="33">
        <v>5</v>
      </c>
      <c r="H143" s="36">
        <v>93.4</v>
      </c>
      <c r="I143" s="89">
        <v>23.35</v>
      </c>
      <c r="J143" s="90">
        <v>88.64839</v>
      </c>
      <c r="K143" s="91">
        <v>7</v>
      </c>
      <c r="L143" s="55" t="s">
        <v>111</v>
      </c>
      <c r="M143" s="56"/>
    </row>
    <row r="144" spans="1:13" s="4" customFormat="1" ht="14.25" customHeight="1">
      <c r="A144" s="31">
        <v>42</v>
      </c>
      <c r="B144" s="33">
        <v>171802498</v>
      </c>
      <c r="C144" s="78" t="s">
        <v>280</v>
      </c>
      <c r="D144" s="34">
        <v>3.7</v>
      </c>
      <c r="E144" s="79">
        <v>87</v>
      </c>
      <c r="F144" s="79">
        <v>65.25</v>
      </c>
      <c r="G144" s="33">
        <v>7</v>
      </c>
      <c r="H144" s="36">
        <v>92.6</v>
      </c>
      <c r="I144" s="89">
        <v>23.15</v>
      </c>
      <c r="J144" s="90">
        <v>88.4</v>
      </c>
      <c r="K144" s="91">
        <v>8</v>
      </c>
      <c r="L144" s="55" t="s">
        <v>111</v>
      </c>
      <c r="M144" s="56"/>
    </row>
    <row r="145" spans="1:13" s="4" customFormat="1" ht="14.25" customHeight="1">
      <c r="A145" s="31">
        <v>43</v>
      </c>
      <c r="B145" s="33">
        <v>171802105</v>
      </c>
      <c r="C145" s="78" t="s">
        <v>281</v>
      </c>
      <c r="D145" s="34">
        <v>3.470968</v>
      </c>
      <c r="E145" s="79">
        <v>84.70968</v>
      </c>
      <c r="F145" s="79">
        <v>63.53226</v>
      </c>
      <c r="G145" s="33">
        <v>16</v>
      </c>
      <c r="H145" s="36">
        <v>83.9</v>
      </c>
      <c r="I145" s="89">
        <v>20.975</v>
      </c>
      <c r="J145" s="90">
        <v>84.50726</v>
      </c>
      <c r="K145" s="91">
        <v>22</v>
      </c>
      <c r="L145" s="66" t="s">
        <v>200</v>
      </c>
      <c r="M145" s="102" t="s">
        <v>282</v>
      </c>
    </row>
    <row r="146" spans="1:13" s="4" customFormat="1" ht="14.25" customHeight="1">
      <c r="A146" s="31">
        <v>44</v>
      </c>
      <c r="B146" s="33">
        <v>171802395</v>
      </c>
      <c r="C146" s="78" t="s">
        <v>283</v>
      </c>
      <c r="D146" s="34">
        <v>3.216129</v>
      </c>
      <c r="E146" s="79">
        <v>82.16129</v>
      </c>
      <c r="F146" s="79">
        <v>61.6209675</v>
      </c>
      <c r="G146" s="33">
        <v>26</v>
      </c>
      <c r="H146" s="36">
        <v>85.1</v>
      </c>
      <c r="I146" s="89">
        <v>21.275</v>
      </c>
      <c r="J146" s="90">
        <v>82.8959675</v>
      </c>
      <c r="K146" s="91">
        <v>26</v>
      </c>
      <c r="L146" s="66" t="s">
        <v>200</v>
      </c>
      <c r="M146" s="80" t="s">
        <v>284</v>
      </c>
    </row>
    <row r="147" spans="1:13" s="4" customFormat="1" ht="14.25" customHeight="1">
      <c r="A147" s="31">
        <v>45</v>
      </c>
      <c r="B147" s="33">
        <v>171802362</v>
      </c>
      <c r="C147" s="78" t="s">
        <v>285</v>
      </c>
      <c r="D147" s="34">
        <v>3.8</v>
      </c>
      <c r="E147" s="79">
        <v>88</v>
      </c>
      <c r="F147" s="79">
        <v>66</v>
      </c>
      <c r="G147" s="33">
        <v>1</v>
      </c>
      <c r="H147" s="36">
        <v>98</v>
      </c>
      <c r="I147" s="89">
        <v>24.5</v>
      </c>
      <c r="J147" s="90">
        <v>90.5</v>
      </c>
      <c r="K147" s="91">
        <v>1</v>
      </c>
      <c r="L147" s="55" t="s">
        <v>17</v>
      </c>
      <c r="M147" s="56"/>
    </row>
    <row r="148" spans="1:13" s="4" customFormat="1" ht="14.25" customHeight="1">
      <c r="A148" s="31">
        <v>46</v>
      </c>
      <c r="B148" s="33">
        <v>171802003</v>
      </c>
      <c r="C148" s="78" t="s">
        <v>286</v>
      </c>
      <c r="D148" s="34">
        <v>3.78</v>
      </c>
      <c r="E148" s="79">
        <v>87.8</v>
      </c>
      <c r="F148" s="79">
        <v>65.85</v>
      </c>
      <c r="G148" s="33">
        <v>2</v>
      </c>
      <c r="H148" s="36">
        <v>98</v>
      </c>
      <c r="I148" s="89">
        <v>24.5</v>
      </c>
      <c r="J148" s="90">
        <v>90.35</v>
      </c>
      <c r="K148" s="91">
        <v>2</v>
      </c>
      <c r="L148" s="55" t="s">
        <v>50</v>
      </c>
      <c r="M148" s="56"/>
    </row>
    <row r="149" spans="1:13" s="4" customFormat="1" ht="14.25" customHeight="1">
      <c r="A149" s="31">
        <v>47</v>
      </c>
      <c r="B149" s="33">
        <v>171802062</v>
      </c>
      <c r="C149" s="78" t="s">
        <v>287</v>
      </c>
      <c r="D149" s="34">
        <v>3.62</v>
      </c>
      <c r="E149" s="79">
        <v>86.2</v>
      </c>
      <c r="F149" s="79">
        <v>64.65</v>
      </c>
      <c r="G149" s="33">
        <v>4</v>
      </c>
      <c r="H149" s="36">
        <v>98</v>
      </c>
      <c r="I149" s="89">
        <v>24.5</v>
      </c>
      <c r="J149" s="90">
        <v>89.15</v>
      </c>
      <c r="K149" s="91">
        <v>3</v>
      </c>
      <c r="L149" s="55" t="s">
        <v>111</v>
      </c>
      <c r="M149" s="56"/>
    </row>
    <row r="150" spans="1:13" s="4" customFormat="1" ht="14.25" customHeight="1">
      <c r="A150" s="31">
        <v>48</v>
      </c>
      <c r="B150" s="33">
        <v>171801023</v>
      </c>
      <c r="C150" s="78" t="s">
        <v>288</v>
      </c>
      <c r="D150" s="34">
        <v>3.748571</v>
      </c>
      <c r="E150" s="79">
        <v>87.48571</v>
      </c>
      <c r="F150" s="79">
        <v>65.6142825</v>
      </c>
      <c r="G150" s="33">
        <v>3</v>
      </c>
      <c r="H150" s="36">
        <v>93</v>
      </c>
      <c r="I150" s="89">
        <v>23.25</v>
      </c>
      <c r="J150" s="90">
        <v>88.8642825</v>
      </c>
      <c r="K150" s="91">
        <v>4</v>
      </c>
      <c r="L150" s="55" t="s">
        <v>111</v>
      </c>
      <c r="M150" s="56"/>
    </row>
    <row r="151" spans="1:13" s="4" customFormat="1" ht="14.25" customHeight="1">
      <c r="A151" s="31">
        <v>49</v>
      </c>
      <c r="B151" s="33">
        <v>171802239</v>
      </c>
      <c r="C151" s="78" t="s">
        <v>289</v>
      </c>
      <c r="D151" s="34">
        <v>3.902941</v>
      </c>
      <c r="E151" s="79">
        <v>89.02941</v>
      </c>
      <c r="F151" s="79">
        <v>66.7720575</v>
      </c>
      <c r="G151" s="33">
        <v>2</v>
      </c>
      <c r="H151" s="36">
        <v>92.5</v>
      </c>
      <c r="I151" s="89">
        <v>23.125</v>
      </c>
      <c r="J151" s="90">
        <v>89.8970575</v>
      </c>
      <c r="K151" s="91">
        <v>1</v>
      </c>
      <c r="L151" s="55" t="s">
        <v>290</v>
      </c>
      <c r="M151" s="56" t="s">
        <v>291</v>
      </c>
    </row>
    <row r="152" spans="1:13" s="4" customFormat="1" ht="14.25" customHeight="1">
      <c r="A152" s="31">
        <v>50</v>
      </c>
      <c r="B152" s="33">
        <v>171802011</v>
      </c>
      <c r="C152" s="78" t="s">
        <v>292</v>
      </c>
      <c r="D152" s="34">
        <v>3.826471</v>
      </c>
      <c r="E152" s="79">
        <v>88.26471</v>
      </c>
      <c r="F152" s="79">
        <v>66.1985325</v>
      </c>
      <c r="G152" s="33">
        <v>3</v>
      </c>
      <c r="H152" s="36">
        <v>93</v>
      </c>
      <c r="I152" s="89">
        <v>23.25</v>
      </c>
      <c r="J152" s="90">
        <v>89.4485325</v>
      </c>
      <c r="K152" s="91">
        <v>2</v>
      </c>
      <c r="L152" s="55" t="s">
        <v>17</v>
      </c>
      <c r="M152" s="56"/>
    </row>
    <row r="153" spans="1:13" s="4" customFormat="1" ht="14.25" customHeight="1">
      <c r="A153" s="31">
        <v>51</v>
      </c>
      <c r="B153" s="33">
        <v>171802118</v>
      </c>
      <c r="C153" s="78" t="s">
        <v>293</v>
      </c>
      <c r="D153" s="34">
        <v>3.811765</v>
      </c>
      <c r="E153" s="79">
        <v>88.11765</v>
      </c>
      <c r="F153" s="79">
        <v>66.08823749999999</v>
      </c>
      <c r="G153" s="33">
        <v>5</v>
      </c>
      <c r="H153" s="36">
        <v>93</v>
      </c>
      <c r="I153" s="89">
        <v>23.25</v>
      </c>
      <c r="J153" s="90">
        <v>89.33823749999999</v>
      </c>
      <c r="K153" s="91">
        <v>3</v>
      </c>
      <c r="L153" s="55" t="s">
        <v>17</v>
      </c>
      <c r="M153" s="56"/>
    </row>
    <row r="154" spans="1:13" s="4" customFormat="1" ht="14.25" customHeight="1">
      <c r="A154" s="31">
        <v>52</v>
      </c>
      <c r="B154" s="33">
        <v>171802343</v>
      </c>
      <c r="C154" s="78" t="s">
        <v>294</v>
      </c>
      <c r="D154" s="34">
        <v>3.814706</v>
      </c>
      <c r="E154" s="79">
        <v>88.14706000000001</v>
      </c>
      <c r="F154" s="79">
        <v>66.11029500000001</v>
      </c>
      <c r="G154" s="33">
        <v>4</v>
      </c>
      <c r="H154" s="36">
        <v>92.5</v>
      </c>
      <c r="I154" s="89">
        <v>23.125</v>
      </c>
      <c r="J154" s="90">
        <v>89.23529500000001</v>
      </c>
      <c r="K154" s="91">
        <v>4</v>
      </c>
      <c r="L154" s="55" t="s">
        <v>17</v>
      </c>
      <c r="M154" s="56"/>
    </row>
    <row r="155" spans="1:13" s="4" customFormat="1" ht="14.25" customHeight="1">
      <c r="A155" s="31">
        <v>53</v>
      </c>
      <c r="B155" s="33">
        <v>171802007</v>
      </c>
      <c r="C155" s="78" t="s">
        <v>295</v>
      </c>
      <c r="D155" s="34">
        <v>3.729412</v>
      </c>
      <c r="E155" s="79">
        <v>87.29411999999999</v>
      </c>
      <c r="F155" s="79">
        <v>65.47058999999999</v>
      </c>
      <c r="G155" s="33">
        <v>17</v>
      </c>
      <c r="H155" s="36">
        <v>95</v>
      </c>
      <c r="I155" s="89">
        <v>23.75</v>
      </c>
      <c r="J155" s="90">
        <v>89.22058999999999</v>
      </c>
      <c r="K155" s="91">
        <v>5</v>
      </c>
      <c r="L155" s="55" t="s">
        <v>50</v>
      </c>
      <c r="M155" s="56"/>
    </row>
    <row r="156" spans="1:13" s="4" customFormat="1" ht="14.25" customHeight="1">
      <c r="A156" s="31">
        <v>54</v>
      </c>
      <c r="B156" s="33">
        <v>171802133</v>
      </c>
      <c r="C156" s="78" t="s">
        <v>296</v>
      </c>
      <c r="D156" s="34">
        <v>3.794118</v>
      </c>
      <c r="E156" s="79">
        <v>87.94118</v>
      </c>
      <c r="F156" s="79">
        <v>65.955885</v>
      </c>
      <c r="G156" s="33">
        <v>7</v>
      </c>
      <c r="H156" s="36">
        <v>92.5</v>
      </c>
      <c r="I156" s="89">
        <v>23.125</v>
      </c>
      <c r="J156" s="90">
        <v>89.080885</v>
      </c>
      <c r="K156" s="91">
        <v>6</v>
      </c>
      <c r="L156" s="55" t="s">
        <v>50</v>
      </c>
      <c r="M156" s="56"/>
    </row>
    <row r="157" spans="1:13" s="4" customFormat="1" ht="14.25" customHeight="1">
      <c r="A157" s="31">
        <v>55</v>
      </c>
      <c r="B157" s="33">
        <v>171802404</v>
      </c>
      <c r="C157" s="78" t="s">
        <v>297</v>
      </c>
      <c r="D157" s="34">
        <v>3.776471</v>
      </c>
      <c r="E157" s="79">
        <v>87.76471000000001</v>
      </c>
      <c r="F157" s="79">
        <v>65.8235325</v>
      </c>
      <c r="G157" s="33">
        <v>10</v>
      </c>
      <c r="H157" s="36">
        <v>92</v>
      </c>
      <c r="I157" s="89">
        <v>23</v>
      </c>
      <c r="J157" s="90">
        <v>88.8235325</v>
      </c>
      <c r="K157" s="91">
        <v>7</v>
      </c>
      <c r="L157" s="55" t="s">
        <v>50</v>
      </c>
      <c r="M157" s="56"/>
    </row>
    <row r="158" spans="1:13" s="4" customFormat="1" ht="14.25" customHeight="1">
      <c r="A158" s="31">
        <v>56</v>
      </c>
      <c r="B158" s="33">
        <v>171802312</v>
      </c>
      <c r="C158" s="78" t="s">
        <v>298</v>
      </c>
      <c r="D158" s="34">
        <v>3.964706</v>
      </c>
      <c r="E158" s="79">
        <v>89.64706</v>
      </c>
      <c r="F158" s="79">
        <v>67.235295</v>
      </c>
      <c r="G158" s="33">
        <v>1</v>
      </c>
      <c r="H158" s="36">
        <v>85.5</v>
      </c>
      <c r="I158" s="89">
        <v>21.375</v>
      </c>
      <c r="J158" s="90">
        <v>88.610295</v>
      </c>
      <c r="K158" s="91">
        <v>8</v>
      </c>
      <c r="L158" s="55" t="s">
        <v>50</v>
      </c>
      <c r="M158" s="56"/>
    </row>
    <row r="159" spans="1:13" s="4" customFormat="1" ht="14.25" customHeight="1">
      <c r="A159" s="31">
        <v>57</v>
      </c>
      <c r="B159" s="33">
        <v>171802434</v>
      </c>
      <c r="C159" s="78" t="s">
        <v>299</v>
      </c>
      <c r="D159" s="34">
        <v>3.723529</v>
      </c>
      <c r="E159" s="79">
        <v>87.23528999999999</v>
      </c>
      <c r="F159" s="79">
        <v>65.4264675</v>
      </c>
      <c r="G159" s="33">
        <v>18</v>
      </c>
      <c r="H159" s="36">
        <v>92.5</v>
      </c>
      <c r="I159" s="89">
        <v>23.125</v>
      </c>
      <c r="J159" s="90">
        <v>88.5514675</v>
      </c>
      <c r="K159" s="91">
        <v>9</v>
      </c>
      <c r="L159" s="55" t="s">
        <v>111</v>
      </c>
      <c r="M159" s="56"/>
    </row>
    <row r="160" spans="1:13" s="4" customFormat="1" ht="14.25" customHeight="1">
      <c r="A160" s="31">
        <v>58</v>
      </c>
      <c r="B160" s="33">
        <v>171802077</v>
      </c>
      <c r="C160" s="78" t="s">
        <v>300</v>
      </c>
      <c r="D160" s="34">
        <v>3.767647</v>
      </c>
      <c r="E160" s="79">
        <v>87.67647</v>
      </c>
      <c r="F160" s="79">
        <v>65.7573525</v>
      </c>
      <c r="G160" s="33">
        <v>11</v>
      </c>
      <c r="H160" s="36">
        <v>91</v>
      </c>
      <c r="I160" s="89">
        <v>22.75</v>
      </c>
      <c r="J160" s="90">
        <v>88.5073525</v>
      </c>
      <c r="K160" s="91">
        <v>10</v>
      </c>
      <c r="L160" s="55" t="s">
        <v>50</v>
      </c>
      <c r="M160" s="56"/>
    </row>
    <row r="161" spans="1:13" s="4" customFormat="1" ht="14.25" customHeight="1">
      <c r="A161" s="31">
        <v>59</v>
      </c>
      <c r="B161" s="33">
        <v>171802409</v>
      </c>
      <c r="C161" s="78" t="s">
        <v>301</v>
      </c>
      <c r="D161" s="34">
        <v>3.747059</v>
      </c>
      <c r="E161" s="79">
        <v>87.47059</v>
      </c>
      <c r="F161" s="79">
        <v>65.6029425</v>
      </c>
      <c r="G161" s="33">
        <v>15</v>
      </c>
      <c r="H161" s="36">
        <v>91.5</v>
      </c>
      <c r="I161" s="89">
        <v>22.875</v>
      </c>
      <c r="J161" s="90">
        <v>88.4779425</v>
      </c>
      <c r="K161" s="91">
        <v>11</v>
      </c>
      <c r="L161" s="55" t="s">
        <v>50</v>
      </c>
      <c r="M161" s="56"/>
    </row>
    <row r="162" spans="1:13" s="6" customFormat="1" ht="14.25" customHeight="1">
      <c r="A162" s="31">
        <v>60</v>
      </c>
      <c r="B162" s="33">
        <v>171802419</v>
      </c>
      <c r="C162" s="78" t="s">
        <v>302</v>
      </c>
      <c r="D162" s="34">
        <v>3.673529</v>
      </c>
      <c r="E162" s="79">
        <v>86.73529</v>
      </c>
      <c r="F162" s="79">
        <v>65.0514675</v>
      </c>
      <c r="G162" s="33">
        <v>26</v>
      </c>
      <c r="H162" s="93">
        <v>93</v>
      </c>
      <c r="I162" s="89">
        <v>23.25</v>
      </c>
      <c r="J162" s="90">
        <v>88.3014675</v>
      </c>
      <c r="K162" s="91">
        <v>12</v>
      </c>
      <c r="L162" s="61" t="s">
        <v>111</v>
      </c>
      <c r="M162" s="103"/>
    </row>
    <row r="163" spans="1:13" s="4" customFormat="1" ht="14.25" customHeight="1">
      <c r="A163" s="31">
        <v>61</v>
      </c>
      <c r="B163" s="33">
        <v>171802448</v>
      </c>
      <c r="C163" s="78" t="s">
        <v>303</v>
      </c>
      <c r="D163" s="34">
        <v>3.794118</v>
      </c>
      <c r="E163" s="79">
        <v>87.94118</v>
      </c>
      <c r="F163" s="79">
        <v>65.955885</v>
      </c>
      <c r="G163" s="33">
        <v>7</v>
      </c>
      <c r="H163" s="36">
        <v>89</v>
      </c>
      <c r="I163" s="89">
        <v>22.25</v>
      </c>
      <c r="J163" s="90">
        <v>88.205885</v>
      </c>
      <c r="K163" s="91">
        <v>14</v>
      </c>
      <c r="L163" s="55" t="s">
        <v>50</v>
      </c>
      <c r="M163" s="56"/>
    </row>
    <row r="164" spans="1:13" s="4" customFormat="1" ht="14.25" customHeight="1">
      <c r="A164" s="31">
        <v>62</v>
      </c>
      <c r="B164" s="33">
        <v>171802088</v>
      </c>
      <c r="C164" s="78" t="s">
        <v>304</v>
      </c>
      <c r="D164" s="34">
        <v>3.755882</v>
      </c>
      <c r="E164" s="79">
        <v>87.55882</v>
      </c>
      <c r="F164" s="79">
        <v>65.669115</v>
      </c>
      <c r="G164" s="33">
        <v>14</v>
      </c>
      <c r="H164" s="36">
        <v>90</v>
      </c>
      <c r="I164" s="89">
        <v>22.5</v>
      </c>
      <c r="J164" s="90">
        <v>88.169115</v>
      </c>
      <c r="K164" s="91">
        <v>15</v>
      </c>
      <c r="L164" s="55" t="s">
        <v>111</v>
      </c>
      <c r="M164" s="56"/>
    </row>
    <row r="165" spans="1:13" s="4" customFormat="1" ht="14.25" customHeight="1">
      <c r="A165" s="31">
        <v>63</v>
      </c>
      <c r="B165" s="33">
        <v>171802043</v>
      </c>
      <c r="C165" s="78" t="s">
        <v>305</v>
      </c>
      <c r="D165" s="34">
        <v>3.811765</v>
      </c>
      <c r="E165" s="79">
        <v>88.11765</v>
      </c>
      <c r="F165" s="79">
        <v>66.08823749999999</v>
      </c>
      <c r="G165" s="33">
        <v>6</v>
      </c>
      <c r="H165" s="36">
        <v>88</v>
      </c>
      <c r="I165" s="89">
        <v>22</v>
      </c>
      <c r="J165" s="90">
        <v>88.08823749999999</v>
      </c>
      <c r="K165" s="91">
        <v>17</v>
      </c>
      <c r="L165" s="55" t="s">
        <v>184</v>
      </c>
      <c r="M165" s="56" t="s">
        <v>306</v>
      </c>
    </row>
    <row r="166" spans="1:13" s="4" customFormat="1" ht="14.25" customHeight="1">
      <c r="A166" s="31">
        <v>64</v>
      </c>
      <c r="B166" s="33">
        <v>171802046</v>
      </c>
      <c r="C166" s="78" t="s">
        <v>307</v>
      </c>
      <c r="D166" s="34">
        <v>3.702941</v>
      </c>
      <c r="E166" s="79">
        <v>87.02940999999998</v>
      </c>
      <c r="F166" s="79">
        <v>65.27205749999999</v>
      </c>
      <c r="G166" s="33">
        <v>22</v>
      </c>
      <c r="H166" s="36">
        <v>88</v>
      </c>
      <c r="I166" s="89">
        <v>22</v>
      </c>
      <c r="J166" s="90">
        <v>87.27205749999999</v>
      </c>
      <c r="K166" s="91">
        <v>21</v>
      </c>
      <c r="L166" s="55" t="s">
        <v>111</v>
      </c>
      <c r="M166" s="56"/>
    </row>
    <row r="167" spans="1:13" s="4" customFormat="1" ht="14.25" customHeight="1">
      <c r="A167" s="31">
        <v>65</v>
      </c>
      <c r="B167" s="33">
        <v>171802454</v>
      </c>
      <c r="C167" s="78" t="s">
        <v>308</v>
      </c>
      <c r="D167" s="34">
        <v>3.705882</v>
      </c>
      <c r="E167" s="79">
        <v>87.05882</v>
      </c>
      <c r="F167" s="79">
        <v>65.294115</v>
      </c>
      <c r="G167" s="33">
        <v>21</v>
      </c>
      <c r="H167" s="36">
        <v>87.5</v>
      </c>
      <c r="I167" s="89">
        <v>21.875</v>
      </c>
      <c r="J167" s="90">
        <v>87.169115</v>
      </c>
      <c r="K167" s="91">
        <v>22</v>
      </c>
      <c r="L167" s="55" t="s">
        <v>111</v>
      </c>
      <c r="M167" s="56"/>
    </row>
    <row r="168" spans="1:13" s="4" customFormat="1" ht="14.25" customHeight="1">
      <c r="A168" s="31">
        <v>66</v>
      </c>
      <c r="B168" s="33">
        <v>171802313</v>
      </c>
      <c r="C168" s="78" t="s">
        <v>309</v>
      </c>
      <c r="D168" s="34">
        <v>3.64</v>
      </c>
      <c r="E168" s="79">
        <v>86.4</v>
      </c>
      <c r="F168" s="79">
        <v>64.80000000000001</v>
      </c>
      <c r="G168" s="33">
        <v>33</v>
      </c>
      <c r="H168" s="36">
        <v>85</v>
      </c>
      <c r="I168" s="89">
        <v>21.25</v>
      </c>
      <c r="J168" s="90">
        <v>86.05000000000001</v>
      </c>
      <c r="K168" s="91">
        <v>37</v>
      </c>
      <c r="L168" s="55" t="s">
        <v>200</v>
      </c>
      <c r="M168" s="56" t="s">
        <v>310</v>
      </c>
    </row>
    <row r="169" spans="1:13" s="4" customFormat="1" ht="14.25" customHeight="1">
      <c r="A169" s="31">
        <v>67</v>
      </c>
      <c r="B169" s="33">
        <v>171802047</v>
      </c>
      <c r="C169" s="78" t="s">
        <v>311</v>
      </c>
      <c r="D169" s="34">
        <v>3.508824</v>
      </c>
      <c r="E169" s="79">
        <v>85.08824000000001</v>
      </c>
      <c r="F169" s="79">
        <v>63.81618000000001</v>
      </c>
      <c r="G169" s="33">
        <v>49</v>
      </c>
      <c r="H169" s="36">
        <v>74</v>
      </c>
      <c r="I169" s="89">
        <v>18.5</v>
      </c>
      <c r="J169" s="90">
        <v>82.31618</v>
      </c>
      <c r="K169" s="91">
        <v>62</v>
      </c>
      <c r="L169" s="55" t="s">
        <v>200</v>
      </c>
      <c r="M169" s="56" t="s">
        <v>312</v>
      </c>
    </row>
    <row r="170" spans="1:13" s="4" customFormat="1" ht="14.25" customHeight="1">
      <c r="A170" s="31">
        <v>68</v>
      </c>
      <c r="B170" s="33">
        <v>171802314</v>
      </c>
      <c r="C170" s="78" t="s">
        <v>313</v>
      </c>
      <c r="D170" s="34">
        <v>3.326471</v>
      </c>
      <c r="E170" s="79">
        <v>83.26471</v>
      </c>
      <c r="F170" s="79">
        <v>62.4485325</v>
      </c>
      <c r="G170" s="33">
        <v>68</v>
      </c>
      <c r="H170" s="36">
        <v>77.5</v>
      </c>
      <c r="I170" s="89">
        <v>19.375</v>
      </c>
      <c r="J170" s="90">
        <v>81.8235325</v>
      </c>
      <c r="K170" s="91">
        <v>64</v>
      </c>
      <c r="L170" s="55" t="s">
        <v>200</v>
      </c>
      <c r="M170" s="56" t="s">
        <v>314</v>
      </c>
    </row>
    <row r="171" spans="1:13" s="4" customFormat="1" ht="14.25" customHeight="1">
      <c r="A171" s="31">
        <v>69</v>
      </c>
      <c r="B171" s="33">
        <v>171801009</v>
      </c>
      <c r="C171" s="78" t="s">
        <v>315</v>
      </c>
      <c r="D171" s="34">
        <v>3.967568</v>
      </c>
      <c r="E171" s="79">
        <v>89.67568</v>
      </c>
      <c r="F171" s="79">
        <v>67.25676</v>
      </c>
      <c r="G171" s="33">
        <v>1</v>
      </c>
      <c r="H171" s="36">
        <v>99</v>
      </c>
      <c r="I171" s="89">
        <v>24.75</v>
      </c>
      <c r="J171" s="90">
        <v>92.00676</v>
      </c>
      <c r="K171" s="91">
        <v>1</v>
      </c>
      <c r="L171" s="55" t="s">
        <v>17</v>
      </c>
      <c r="M171" s="56"/>
    </row>
    <row r="172" spans="1:13" s="4" customFormat="1" ht="14.25" customHeight="1">
      <c r="A172" s="31">
        <v>70</v>
      </c>
      <c r="B172" s="33">
        <v>171801008</v>
      </c>
      <c r="C172" s="78" t="s">
        <v>316</v>
      </c>
      <c r="D172" s="34">
        <v>3.886486</v>
      </c>
      <c r="E172" s="79">
        <v>88.86486</v>
      </c>
      <c r="F172" s="79">
        <v>66.64864499999999</v>
      </c>
      <c r="G172" s="33">
        <v>3</v>
      </c>
      <c r="H172" s="36">
        <v>99</v>
      </c>
      <c r="I172" s="89">
        <v>24.75</v>
      </c>
      <c r="J172" s="90">
        <v>91.39864499999999</v>
      </c>
      <c r="K172" s="91">
        <v>2</v>
      </c>
      <c r="L172" s="55" t="s">
        <v>50</v>
      </c>
      <c r="M172" s="56"/>
    </row>
    <row r="173" spans="1:13" s="4" customFormat="1" ht="14.25" customHeight="1">
      <c r="A173" s="31">
        <v>71</v>
      </c>
      <c r="B173" s="33">
        <v>171801010</v>
      </c>
      <c r="C173" s="78" t="s">
        <v>317</v>
      </c>
      <c r="D173" s="34">
        <v>3.821622</v>
      </c>
      <c r="E173" s="79">
        <v>88.21621999999999</v>
      </c>
      <c r="F173" s="79">
        <v>66.16216499999999</v>
      </c>
      <c r="G173" s="33">
        <v>4</v>
      </c>
      <c r="H173" s="36">
        <v>95.5</v>
      </c>
      <c r="I173" s="89">
        <v>23.875</v>
      </c>
      <c r="J173" s="90">
        <v>90.03716499999999</v>
      </c>
      <c r="K173" s="91">
        <v>3</v>
      </c>
      <c r="L173" s="55" t="s">
        <v>50</v>
      </c>
      <c r="M173" s="56"/>
    </row>
    <row r="174" spans="1:13" s="4" customFormat="1" ht="14.25" customHeight="1">
      <c r="A174" s="31">
        <v>72</v>
      </c>
      <c r="B174" s="33">
        <v>171801119</v>
      </c>
      <c r="C174" s="78" t="s">
        <v>318</v>
      </c>
      <c r="D174" s="34">
        <v>3.910811</v>
      </c>
      <c r="E174" s="79">
        <v>89.10810999999998</v>
      </c>
      <c r="F174" s="79">
        <v>66.83108249999998</v>
      </c>
      <c r="G174" s="33">
        <v>2</v>
      </c>
      <c r="H174" s="36">
        <v>85</v>
      </c>
      <c r="I174" s="89">
        <v>21.25</v>
      </c>
      <c r="J174" s="90">
        <v>88.08108249999998</v>
      </c>
      <c r="K174" s="91">
        <v>5</v>
      </c>
      <c r="L174" s="55" t="s">
        <v>111</v>
      </c>
      <c r="M174" s="56"/>
    </row>
    <row r="175" spans="1:13" s="4" customFormat="1" ht="14.25" customHeight="1">
      <c r="A175" s="31">
        <v>73</v>
      </c>
      <c r="B175" s="33">
        <v>171801012</v>
      </c>
      <c r="C175" s="78" t="s">
        <v>319</v>
      </c>
      <c r="D175" s="34">
        <v>3.821622</v>
      </c>
      <c r="E175" s="79">
        <v>88.21621999999999</v>
      </c>
      <c r="F175" s="79">
        <v>66.16216499999999</v>
      </c>
      <c r="G175" s="33">
        <v>4</v>
      </c>
      <c r="H175" s="36">
        <v>83.9</v>
      </c>
      <c r="I175" s="89">
        <v>20.975</v>
      </c>
      <c r="J175" s="90">
        <v>87.13716499999998</v>
      </c>
      <c r="K175" s="91">
        <v>6</v>
      </c>
      <c r="L175" s="55" t="s">
        <v>111</v>
      </c>
      <c r="M175" s="56"/>
    </row>
    <row r="176" spans="1:13" s="4" customFormat="1" ht="14.25" customHeight="1">
      <c r="A176" s="31">
        <v>74</v>
      </c>
      <c r="B176" s="33">
        <v>171801107</v>
      </c>
      <c r="C176" s="78" t="s">
        <v>320</v>
      </c>
      <c r="D176" s="34">
        <v>3.745946</v>
      </c>
      <c r="E176" s="79">
        <v>87.45946</v>
      </c>
      <c r="F176" s="79">
        <v>65.594595</v>
      </c>
      <c r="G176" s="33">
        <v>6</v>
      </c>
      <c r="H176" s="36">
        <v>85</v>
      </c>
      <c r="I176" s="89">
        <v>21.25</v>
      </c>
      <c r="J176" s="90">
        <v>86.844595</v>
      </c>
      <c r="K176" s="91">
        <v>7</v>
      </c>
      <c r="L176" s="55" t="s">
        <v>184</v>
      </c>
      <c r="M176" s="56" t="s">
        <v>321</v>
      </c>
    </row>
    <row r="177" spans="1:13" s="4" customFormat="1" ht="14.25" customHeight="1">
      <c r="A177" s="31">
        <v>75</v>
      </c>
      <c r="B177" s="33">
        <v>171801104</v>
      </c>
      <c r="C177" s="78" t="s">
        <v>322</v>
      </c>
      <c r="D177" s="34">
        <v>3.721622</v>
      </c>
      <c r="E177" s="79">
        <v>87.21621999999999</v>
      </c>
      <c r="F177" s="79">
        <v>65.41216499999999</v>
      </c>
      <c r="G177" s="33">
        <v>8</v>
      </c>
      <c r="H177" s="36">
        <v>82.85</v>
      </c>
      <c r="I177" s="89">
        <v>20.7125</v>
      </c>
      <c r="J177" s="90">
        <v>86.124665</v>
      </c>
      <c r="K177" s="91">
        <v>8</v>
      </c>
      <c r="L177" s="55" t="s">
        <v>111</v>
      </c>
      <c r="M177" s="56"/>
    </row>
    <row r="178" spans="1:13" s="4" customFormat="1" ht="14.25" customHeight="1">
      <c r="A178" s="31">
        <v>76</v>
      </c>
      <c r="B178" s="33">
        <v>171801112</v>
      </c>
      <c r="C178" s="78" t="s">
        <v>323</v>
      </c>
      <c r="D178" s="34">
        <v>3.964706</v>
      </c>
      <c r="E178" s="79">
        <v>89.64706</v>
      </c>
      <c r="F178" s="79">
        <v>67.235295</v>
      </c>
      <c r="G178" s="33">
        <v>1</v>
      </c>
      <c r="H178" s="36">
        <v>100</v>
      </c>
      <c r="I178" s="89">
        <v>25</v>
      </c>
      <c r="J178" s="90">
        <v>92.235295</v>
      </c>
      <c r="K178" s="91">
        <v>1</v>
      </c>
      <c r="L178" s="55" t="s">
        <v>17</v>
      </c>
      <c r="M178" s="56"/>
    </row>
    <row r="179" spans="1:13" s="4" customFormat="1" ht="14.25" customHeight="1">
      <c r="A179" s="31">
        <v>77</v>
      </c>
      <c r="B179" s="33">
        <v>171802272</v>
      </c>
      <c r="C179" s="78" t="s">
        <v>324</v>
      </c>
      <c r="D179" s="34">
        <v>3.964706</v>
      </c>
      <c r="E179" s="79">
        <v>89.64706</v>
      </c>
      <c r="F179" s="79">
        <v>67.235295</v>
      </c>
      <c r="G179" s="33">
        <v>1</v>
      </c>
      <c r="H179" s="36">
        <v>100</v>
      </c>
      <c r="I179" s="89">
        <v>25</v>
      </c>
      <c r="J179" s="90">
        <v>92.235295</v>
      </c>
      <c r="K179" s="91">
        <v>1</v>
      </c>
      <c r="L179" s="55" t="s">
        <v>17</v>
      </c>
      <c r="M179" s="56"/>
    </row>
    <row r="180" spans="1:13" s="4" customFormat="1" ht="14.25" customHeight="1">
      <c r="A180" s="31">
        <v>78</v>
      </c>
      <c r="B180" s="33">
        <v>171801055</v>
      </c>
      <c r="C180" s="78" t="s">
        <v>325</v>
      </c>
      <c r="D180" s="34">
        <v>3.829412</v>
      </c>
      <c r="E180" s="79">
        <v>88.29411999999999</v>
      </c>
      <c r="F180" s="79">
        <v>66.22058999999999</v>
      </c>
      <c r="G180" s="33">
        <v>3</v>
      </c>
      <c r="H180" s="36">
        <v>100</v>
      </c>
      <c r="I180" s="89">
        <v>25</v>
      </c>
      <c r="J180" s="90">
        <v>91.22058999999999</v>
      </c>
      <c r="K180" s="91">
        <v>3</v>
      </c>
      <c r="L180" s="55" t="s">
        <v>50</v>
      </c>
      <c r="M180" s="56"/>
    </row>
    <row r="181" spans="1:13" s="4" customFormat="1" ht="14.25" customHeight="1">
      <c r="A181" s="31">
        <v>79</v>
      </c>
      <c r="B181" s="33">
        <v>171801004</v>
      </c>
      <c r="C181" s="78" t="s">
        <v>326</v>
      </c>
      <c r="D181" s="34">
        <v>3.817647</v>
      </c>
      <c r="E181" s="79">
        <v>88.17647000000001</v>
      </c>
      <c r="F181" s="79">
        <v>66.13235250000001</v>
      </c>
      <c r="G181" s="33">
        <v>4</v>
      </c>
      <c r="H181" s="36">
        <v>95</v>
      </c>
      <c r="I181" s="89">
        <v>23.75</v>
      </c>
      <c r="J181" s="90">
        <v>89.88235250000001</v>
      </c>
      <c r="K181" s="91">
        <v>5</v>
      </c>
      <c r="L181" s="55" t="s">
        <v>111</v>
      </c>
      <c r="M181" s="56"/>
    </row>
    <row r="182" spans="1:13" s="4" customFormat="1" ht="14.25" customHeight="1">
      <c r="A182" s="31">
        <v>80</v>
      </c>
      <c r="B182" s="33">
        <v>171801042</v>
      </c>
      <c r="C182" s="78" t="s">
        <v>327</v>
      </c>
      <c r="D182" s="34">
        <v>3.764706</v>
      </c>
      <c r="E182" s="79">
        <v>87.64706000000001</v>
      </c>
      <c r="F182" s="79">
        <v>65.73529500000001</v>
      </c>
      <c r="G182" s="33">
        <v>7</v>
      </c>
      <c r="H182" s="36">
        <v>93</v>
      </c>
      <c r="I182" s="89">
        <v>23.25</v>
      </c>
      <c r="J182" s="90">
        <v>88.98529500000001</v>
      </c>
      <c r="K182" s="91">
        <v>6</v>
      </c>
      <c r="L182" s="55" t="s">
        <v>111</v>
      </c>
      <c r="M182" s="56"/>
    </row>
    <row r="183" spans="1:13" s="4" customFormat="1" ht="14.25" customHeight="1">
      <c r="A183" s="31">
        <v>81</v>
      </c>
      <c r="B183" s="33">
        <v>171801146</v>
      </c>
      <c r="C183" s="78" t="s">
        <v>328</v>
      </c>
      <c r="D183" s="34">
        <v>3.972093</v>
      </c>
      <c r="E183" s="79">
        <v>89.72093000000001</v>
      </c>
      <c r="F183" s="79">
        <v>67.29069750000001</v>
      </c>
      <c r="G183" s="33">
        <v>1</v>
      </c>
      <c r="H183" s="36">
        <v>99</v>
      </c>
      <c r="I183" s="89">
        <v>24.75</v>
      </c>
      <c r="J183" s="90">
        <v>92.04069750000001</v>
      </c>
      <c r="K183" s="91">
        <v>1</v>
      </c>
      <c r="L183" s="55" t="s">
        <v>17</v>
      </c>
      <c r="M183" s="56"/>
    </row>
    <row r="184" spans="1:13" s="4" customFormat="1" ht="14.25" customHeight="1">
      <c r="A184" s="31">
        <v>82</v>
      </c>
      <c r="B184" s="33">
        <v>171801130</v>
      </c>
      <c r="C184" s="78" t="s">
        <v>329</v>
      </c>
      <c r="D184" s="34">
        <v>3.844186</v>
      </c>
      <c r="E184" s="79">
        <v>88.44186</v>
      </c>
      <c r="F184" s="79">
        <v>66.331395</v>
      </c>
      <c r="G184" s="33">
        <v>2</v>
      </c>
      <c r="H184" s="36">
        <v>99</v>
      </c>
      <c r="I184" s="89">
        <v>24.75</v>
      </c>
      <c r="J184" s="90">
        <v>91.081395</v>
      </c>
      <c r="K184" s="91">
        <v>2</v>
      </c>
      <c r="L184" s="55" t="s">
        <v>50</v>
      </c>
      <c r="M184" s="56"/>
    </row>
    <row r="185" spans="1:13" s="4" customFormat="1" ht="14.25" customHeight="1">
      <c r="A185" s="31">
        <v>83</v>
      </c>
      <c r="B185" s="33">
        <v>171801024</v>
      </c>
      <c r="C185" s="78" t="s">
        <v>330</v>
      </c>
      <c r="D185" s="34">
        <v>3.790698</v>
      </c>
      <c r="E185" s="79">
        <v>87.90697999999999</v>
      </c>
      <c r="F185" s="79">
        <v>65.930235</v>
      </c>
      <c r="G185" s="33">
        <v>4</v>
      </c>
      <c r="H185" s="36">
        <v>99</v>
      </c>
      <c r="I185" s="89">
        <v>24.75</v>
      </c>
      <c r="J185" s="90">
        <v>90.680235</v>
      </c>
      <c r="K185" s="91">
        <v>3</v>
      </c>
      <c r="L185" s="55" t="s">
        <v>50</v>
      </c>
      <c r="M185" s="56"/>
    </row>
    <row r="186" spans="1:13" s="4" customFormat="1" ht="14.25" customHeight="1">
      <c r="A186" s="31">
        <v>84</v>
      </c>
      <c r="B186" s="33">
        <v>171801122</v>
      </c>
      <c r="C186" s="78" t="s">
        <v>331</v>
      </c>
      <c r="D186" s="34">
        <v>3.753488</v>
      </c>
      <c r="E186" s="79">
        <v>87.53488000000002</v>
      </c>
      <c r="F186" s="79">
        <v>65.65116</v>
      </c>
      <c r="G186" s="33">
        <v>7</v>
      </c>
      <c r="H186" s="36">
        <v>99</v>
      </c>
      <c r="I186" s="89">
        <v>24.75</v>
      </c>
      <c r="J186" s="90">
        <v>90.40116</v>
      </c>
      <c r="K186" s="91">
        <v>4</v>
      </c>
      <c r="L186" s="55" t="s">
        <v>111</v>
      </c>
      <c r="M186" s="56"/>
    </row>
    <row r="187" spans="1:13" s="4" customFormat="1" ht="14.25" customHeight="1">
      <c r="A187" s="31">
        <v>85</v>
      </c>
      <c r="B187" s="33">
        <v>171801064</v>
      </c>
      <c r="C187" s="78" t="s">
        <v>332</v>
      </c>
      <c r="D187" s="34">
        <v>3.753488</v>
      </c>
      <c r="E187" s="79">
        <v>87.53488000000002</v>
      </c>
      <c r="F187" s="79">
        <v>65.65116</v>
      </c>
      <c r="G187" s="33">
        <v>7</v>
      </c>
      <c r="H187" s="36">
        <v>99</v>
      </c>
      <c r="I187" s="89">
        <v>24.75</v>
      </c>
      <c r="J187" s="90">
        <v>90.40116</v>
      </c>
      <c r="K187" s="91">
        <v>4</v>
      </c>
      <c r="L187" s="55" t="s">
        <v>111</v>
      </c>
      <c r="M187" s="56"/>
    </row>
    <row r="188" spans="1:13" s="4" customFormat="1" ht="24.75" customHeight="1">
      <c r="A188" s="31">
        <v>86</v>
      </c>
      <c r="B188" s="33">
        <v>171801054</v>
      </c>
      <c r="C188" s="78" t="s">
        <v>333</v>
      </c>
      <c r="D188" s="34">
        <v>3.716279</v>
      </c>
      <c r="E188" s="79">
        <v>87.16279</v>
      </c>
      <c r="F188" s="79">
        <v>65.37209250000001</v>
      </c>
      <c r="G188" s="33">
        <v>10</v>
      </c>
      <c r="H188" s="36">
        <v>99</v>
      </c>
      <c r="I188" s="89">
        <v>24.75</v>
      </c>
      <c r="J188" s="90">
        <v>90.12209250000001</v>
      </c>
      <c r="K188" s="91">
        <v>6</v>
      </c>
      <c r="L188" s="104" t="s">
        <v>334</v>
      </c>
      <c r="M188" s="105" t="s">
        <v>335</v>
      </c>
    </row>
    <row r="189" spans="1:13" s="7" customFormat="1" ht="18.75" customHeight="1">
      <c r="A189" s="31">
        <v>87</v>
      </c>
      <c r="B189" s="78" t="s">
        <v>336</v>
      </c>
      <c r="C189" s="78" t="s">
        <v>337</v>
      </c>
      <c r="D189" s="78">
        <v>3.307692</v>
      </c>
      <c r="E189" s="78">
        <v>83.07692</v>
      </c>
      <c r="F189" s="78">
        <v>62.30769</v>
      </c>
      <c r="G189" s="78">
        <v>14</v>
      </c>
      <c r="H189" s="78">
        <v>88.5</v>
      </c>
      <c r="I189" s="78">
        <v>22.125</v>
      </c>
      <c r="J189" s="78">
        <v>84.43269</v>
      </c>
      <c r="K189" s="78">
        <v>12</v>
      </c>
      <c r="L189" s="78" t="s">
        <v>338</v>
      </c>
      <c r="M189" s="56" t="s">
        <v>339</v>
      </c>
    </row>
    <row r="190" spans="1:13" s="4" customFormat="1" ht="14.25" customHeight="1">
      <c r="A190" s="31">
        <v>88</v>
      </c>
      <c r="B190" s="74">
        <v>171801123</v>
      </c>
      <c r="C190" s="94" t="s">
        <v>340</v>
      </c>
      <c r="D190" s="95">
        <v>3.67907</v>
      </c>
      <c r="E190" s="96">
        <v>86.79069999999999</v>
      </c>
      <c r="F190" s="96">
        <v>65.09302499999998</v>
      </c>
      <c r="G190" s="74">
        <v>13</v>
      </c>
      <c r="H190" s="97">
        <v>93</v>
      </c>
      <c r="I190" s="106">
        <v>23.25</v>
      </c>
      <c r="J190" s="107">
        <v>88.34302499999998</v>
      </c>
      <c r="K190" s="108">
        <v>9</v>
      </c>
      <c r="L190" s="109" t="s">
        <v>200</v>
      </c>
      <c r="M190" s="110" t="s">
        <v>341</v>
      </c>
    </row>
    <row r="192" spans="2:12" s="8" customFormat="1" ht="45.75" customHeight="1">
      <c r="B192" s="98" t="s">
        <v>0</v>
      </c>
      <c r="C192" s="99"/>
      <c r="D192" s="100"/>
      <c r="E192" s="100"/>
      <c r="F192" s="100"/>
      <c r="G192" s="98"/>
      <c r="H192" s="101"/>
      <c r="I192" s="100"/>
      <c r="J192" s="111"/>
      <c r="K192" s="98"/>
      <c r="L192" s="98"/>
    </row>
    <row r="193" spans="2:12" s="8" customFormat="1" ht="33" customHeight="1">
      <c r="B193" s="112" t="s">
        <v>342</v>
      </c>
      <c r="C193" s="99"/>
      <c r="D193" s="113"/>
      <c r="E193" s="113"/>
      <c r="F193" s="113"/>
      <c r="G193" s="112"/>
      <c r="H193" s="101"/>
      <c r="I193" s="113"/>
      <c r="J193" s="141"/>
      <c r="K193" s="112"/>
      <c r="L193" s="112"/>
    </row>
    <row r="194" spans="1:13" s="9" customFormat="1" ht="31.5" customHeight="1">
      <c r="A194" s="26" t="s">
        <v>2</v>
      </c>
      <c r="B194" s="28" t="s">
        <v>3</v>
      </c>
      <c r="C194" s="76" t="s">
        <v>4</v>
      </c>
      <c r="D194" s="29" t="s">
        <v>5</v>
      </c>
      <c r="E194" s="29" t="s">
        <v>6</v>
      </c>
      <c r="F194" s="29" t="s">
        <v>7</v>
      </c>
      <c r="G194" s="28" t="s">
        <v>8</v>
      </c>
      <c r="H194" s="77" t="s">
        <v>9</v>
      </c>
      <c r="I194" s="29" t="s">
        <v>10</v>
      </c>
      <c r="J194" s="50" t="s">
        <v>11</v>
      </c>
      <c r="K194" s="28" t="s">
        <v>12</v>
      </c>
      <c r="L194" s="28" t="s">
        <v>13</v>
      </c>
      <c r="M194" s="142" t="s">
        <v>14</v>
      </c>
    </row>
    <row r="195" spans="1:13" s="9" customFormat="1" ht="21.75" customHeight="1">
      <c r="A195" s="114" t="s">
        <v>343</v>
      </c>
      <c r="B195" s="115"/>
      <c r="C195" s="115"/>
      <c r="D195" s="116"/>
      <c r="E195" s="116"/>
      <c r="F195" s="116"/>
      <c r="G195" s="115"/>
      <c r="H195" s="117"/>
      <c r="I195" s="116"/>
      <c r="J195" s="143"/>
      <c r="K195" s="115"/>
      <c r="L195" s="115"/>
      <c r="M195" s="144"/>
    </row>
    <row r="196" spans="1:13" s="9" customFormat="1" ht="14.25" customHeight="1">
      <c r="A196" s="118">
        <v>1</v>
      </c>
      <c r="B196" s="119" t="s">
        <v>344</v>
      </c>
      <c r="C196" s="120" t="s">
        <v>345</v>
      </c>
      <c r="D196" s="121">
        <v>3.592</v>
      </c>
      <c r="E196" s="121">
        <v>85.92</v>
      </c>
      <c r="F196" s="121">
        <v>64.44</v>
      </c>
      <c r="G196" s="119">
        <v>2</v>
      </c>
      <c r="H196" s="122">
        <v>95</v>
      </c>
      <c r="I196" s="121">
        <v>23.75</v>
      </c>
      <c r="J196" s="145">
        <v>88.19</v>
      </c>
      <c r="K196" s="119">
        <v>1</v>
      </c>
      <c r="L196" s="120" t="s">
        <v>17</v>
      </c>
      <c r="M196" s="146"/>
    </row>
    <row r="197" spans="1:13" s="9" customFormat="1" ht="14.25" customHeight="1">
      <c r="A197" s="118">
        <v>2</v>
      </c>
      <c r="B197" s="123" t="s">
        <v>346</v>
      </c>
      <c r="C197" s="124" t="s">
        <v>347</v>
      </c>
      <c r="D197" s="125">
        <v>3.634</v>
      </c>
      <c r="E197" s="125">
        <v>86.34</v>
      </c>
      <c r="F197" s="125">
        <v>64.755</v>
      </c>
      <c r="G197" s="123">
        <v>1</v>
      </c>
      <c r="H197" s="126">
        <v>86.5</v>
      </c>
      <c r="I197" s="125">
        <v>21.625</v>
      </c>
      <c r="J197" s="147">
        <v>86.38</v>
      </c>
      <c r="K197" s="123">
        <v>2</v>
      </c>
      <c r="L197" s="124" t="s">
        <v>50</v>
      </c>
      <c r="M197" s="146"/>
    </row>
    <row r="198" spans="1:13" s="9" customFormat="1" ht="14.25" customHeight="1">
      <c r="A198" s="118">
        <v>3</v>
      </c>
      <c r="B198" s="123" t="s">
        <v>348</v>
      </c>
      <c r="C198" s="124" t="s">
        <v>349</v>
      </c>
      <c r="D198" s="125">
        <v>3.446</v>
      </c>
      <c r="E198" s="125">
        <v>84.46</v>
      </c>
      <c r="F198" s="125">
        <v>63.345</v>
      </c>
      <c r="G198" s="123">
        <v>4</v>
      </c>
      <c r="H198" s="126">
        <v>92</v>
      </c>
      <c r="I198" s="125">
        <v>23</v>
      </c>
      <c r="J198" s="147">
        <v>86.345</v>
      </c>
      <c r="K198" s="123">
        <v>3</v>
      </c>
      <c r="L198" s="124" t="s">
        <v>111</v>
      </c>
      <c r="M198" s="146"/>
    </row>
    <row r="199" spans="1:13" s="9" customFormat="1" ht="14.25" customHeight="1">
      <c r="A199" s="118">
        <v>4</v>
      </c>
      <c r="B199" s="123" t="s">
        <v>350</v>
      </c>
      <c r="C199" s="124" t="s">
        <v>351</v>
      </c>
      <c r="D199" s="125">
        <v>3.426</v>
      </c>
      <c r="E199" s="125">
        <v>84.26</v>
      </c>
      <c r="F199" s="125">
        <v>63.195</v>
      </c>
      <c r="G199" s="123">
        <v>5</v>
      </c>
      <c r="H199" s="126">
        <v>89.5</v>
      </c>
      <c r="I199" s="125">
        <v>22.375</v>
      </c>
      <c r="J199" s="147">
        <v>85.57</v>
      </c>
      <c r="K199" s="123">
        <v>4</v>
      </c>
      <c r="L199" s="124" t="s">
        <v>111</v>
      </c>
      <c r="M199" s="146"/>
    </row>
    <row r="200" spans="1:13" s="9" customFormat="1" ht="14.25" customHeight="1">
      <c r="A200" s="127">
        <v>5</v>
      </c>
      <c r="B200" s="128" t="s">
        <v>352</v>
      </c>
      <c r="C200" s="129" t="s">
        <v>353</v>
      </c>
      <c r="D200" s="130">
        <v>3.352</v>
      </c>
      <c r="E200" s="130">
        <v>83.52</v>
      </c>
      <c r="F200" s="130">
        <v>62.64</v>
      </c>
      <c r="G200" s="128">
        <v>8</v>
      </c>
      <c r="H200" s="131">
        <v>90.5</v>
      </c>
      <c r="I200" s="130">
        <v>22.625</v>
      </c>
      <c r="J200" s="148">
        <v>85.265</v>
      </c>
      <c r="K200" s="128">
        <v>5</v>
      </c>
      <c r="L200" s="149" t="s">
        <v>206</v>
      </c>
      <c r="M200" s="150"/>
    </row>
    <row r="201" spans="1:13" s="9" customFormat="1" ht="21.75" customHeight="1">
      <c r="A201" s="114" t="s">
        <v>354</v>
      </c>
      <c r="B201" s="115"/>
      <c r="C201" s="115"/>
      <c r="D201" s="116"/>
      <c r="E201" s="116"/>
      <c r="F201" s="116"/>
      <c r="G201" s="115"/>
      <c r="H201" s="117"/>
      <c r="I201" s="116"/>
      <c r="J201" s="143"/>
      <c r="K201" s="115"/>
      <c r="L201" s="115"/>
      <c r="M201" s="144"/>
    </row>
    <row r="202" spans="1:13" s="9" customFormat="1" ht="14.25">
      <c r="A202" s="132">
        <v>1</v>
      </c>
      <c r="B202" s="119" t="s">
        <v>355</v>
      </c>
      <c r="C202" s="120" t="s">
        <v>356</v>
      </c>
      <c r="D202" s="121">
        <v>3.850909</v>
      </c>
      <c r="E202" s="121">
        <v>88.50909</v>
      </c>
      <c r="F202" s="121">
        <v>66.3818175</v>
      </c>
      <c r="G202" s="119">
        <v>1</v>
      </c>
      <c r="H202" s="122">
        <v>95.9</v>
      </c>
      <c r="I202" s="121">
        <v>23.975</v>
      </c>
      <c r="J202" s="145">
        <v>90.3568175</v>
      </c>
      <c r="K202" s="119">
        <v>1</v>
      </c>
      <c r="L202" s="120" t="s">
        <v>17</v>
      </c>
      <c r="M202" s="151"/>
    </row>
    <row r="203" spans="1:13" s="9" customFormat="1" ht="14.25" customHeight="1">
      <c r="A203" s="118">
        <v>2</v>
      </c>
      <c r="B203" s="123" t="s">
        <v>357</v>
      </c>
      <c r="C203" s="124" t="s">
        <v>358</v>
      </c>
      <c r="D203" s="125">
        <v>3.469091</v>
      </c>
      <c r="E203" s="125">
        <v>84.69091</v>
      </c>
      <c r="F203" s="125">
        <v>63.5181825</v>
      </c>
      <c r="G203" s="123">
        <v>2</v>
      </c>
      <c r="H203" s="126">
        <v>91.5</v>
      </c>
      <c r="I203" s="125">
        <v>22.875</v>
      </c>
      <c r="J203" s="147">
        <v>86.3931825</v>
      </c>
      <c r="K203" s="123">
        <v>2</v>
      </c>
      <c r="L203" s="124" t="s">
        <v>50</v>
      </c>
      <c r="M203" s="152"/>
    </row>
    <row r="204" spans="1:13" s="9" customFormat="1" ht="14.25" customHeight="1">
      <c r="A204" s="118">
        <v>3</v>
      </c>
      <c r="B204" s="123" t="s">
        <v>359</v>
      </c>
      <c r="C204" s="124" t="s">
        <v>360</v>
      </c>
      <c r="D204" s="125">
        <v>3.454545</v>
      </c>
      <c r="E204" s="125">
        <v>84.54545</v>
      </c>
      <c r="F204" s="125">
        <v>63.4090875</v>
      </c>
      <c r="G204" s="123">
        <v>3</v>
      </c>
      <c r="H204" s="126">
        <v>89.5</v>
      </c>
      <c r="I204" s="125">
        <v>22.375</v>
      </c>
      <c r="J204" s="147">
        <v>85.7840875</v>
      </c>
      <c r="K204" s="123">
        <v>3</v>
      </c>
      <c r="L204" s="124" t="s">
        <v>111</v>
      </c>
      <c r="M204" s="152"/>
    </row>
    <row r="205" spans="1:13" s="9" customFormat="1" ht="14.25" customHeight="1">
      <c r="A205" s="118">
        <v>4</v>
      </c>
      <c r="B205" s="123" t="s">
        <v>361</v>
      </c>
      <c r="C205" s="124" t="s">
        <v>362</v>
      </c>
      <c r="D205" s="125">
        <v>3.423636</v>
      </c>
      <c r="E205" s="125">
        <v>84.23636</v>
      </c>
      <c r="F205" s="125">
        <v>63.17727</v>
      </c>
      <c r="G205" s="123">
        <v>4</v>
      </c>
      <c r="H205" s="126">
        <v>89.3</v>
      </c>
      <c r="I205" s="125">
        <v>22.325</v>
      </c>
      <c r="J205" s="147">
        <v>85.50227</v>
      </c>
      <c r="K205" s="123">
        <v>4</v>
      </c>
      <c r="L205" s="124" t="s">
        <v>111</v>
      </c>
      <c r="M205" s="152"/>
    </row>
    <row r="206" spans="1:13" s="9" customFormat="1" ht="14.25" customHeight="1">
      <c r="A206" s="118">
        <v>5</v>
      </c>
      <c r="B206" s="123" t="s">
        <v>363</v>
      </c>
      <c r="C206" s="124" t="s">
        <v>364</v>
      </c>
      <c r="D206" s="125">
        <v>3.154545</v>
      </c>
      <c r="E206" s="125">
        <v>81.54545</v>
      </c>
      <c r="F206" s="125">
        <v>61.1590875</v>
      </c>
      <c r="G206" s="123">
        <v>12</v>
      </c>
      <c r="H206" s="126">
        <v>84.3</v>
      </c>
      <c r="I206" s="125">
        <v>21.075</v>
      </c>
      <c r="J206" s="147">
        <v>82.2340875</v>
      </c>
      <c r="K206" s="123">
        <v>12</v>
      </c>
      <c r="L206" s="124" t="s">
        <v>200</v>
      </c>
      <c r="M206" s="153" t="s">
        <v>365</v>
      </c>
    </row>
    <row r="207" spans="1:13" s="9" customFormat="1" ht="14.25" customHeight="1">
      <c r="A207" s="127">
        <v>6</v>
      </c>
      <c r="B207" s="119">
        <v>171901078</v>
      </c>
      <c r="C207" s="133" t="s">
        <v>366</v>
      </c>
      <c r="D207" s="134">
        <v>3.369091</v>
      </c>
      <c r="E207" s="130">
        <f>D207*10+50</f>
        <v>83.69091</v>
      </c>
      <c r="F207" s="130">
        <f>E207*0.75</f>
        <v>62.7681825</v>
      </c>
      <c r="G207" s="128">
        <v>6</v>
      </c>
      <c r="H207" s="135">
        <v>87.6</v>
      </c>
      <c r="I207" s="130">
        <f>H207*0.25</f>
        <v>21.9</v>
      </c>
      <c r="J207" s="148">
        <f>I207+E207</f>
        <v>105.59091000000001</v>
      </c>
      <c r="K207" s="128">
        <v>7</v>
      </c>
      <c r="L207" s="129" t="s">
        <v>200</v>
      </c>
      <c r="M207" s="154" t="s">
        <v>367</v>
      </c>
    </row>
    <row r="208" spans="1:13" s="10" customFormat="1" ht="24.75" customHeight="1">
      <c r="A208" s="136" t="s">
        <v>368</v>
      </c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55"/>
    </row>
    <row r="209" spans="1:13" s="9" customFormat="1" ht="14.25" customHeight="1">
      <c r="A209" s="132">
        <v>1</v>
      </c>
      <c r="B209" s="119">
        <v>171902223</v>
      </c>
      <c r="C209" s="119" t="s">
        <v>369</v>
      </c>
      <c r="D209" s="121">
        <v>3.688462</v>
      </c>
      <c r="E209" s="121">
        <v>86.88462</v>
      </c>
      <c r="F209" s="121">
        <v>65.163465</v>
      </c>
      <c r="G209" s="119">
        <v>1</v>
      </c>
      <c r="H209" s="138">
        <v>97</v>
      </c>
      <c r="I209" s="121">
        <v>24.25</v>
      </c>
      <c r="J209" s="145">
        <v>89.413465</v>
      </c>
      <c r="K209" s="119">
        <v>1</v>
      </c>
      <c r="L209" s="119" t="s">
        <v>17</v>
      </c>
      <c r="M209" s="156"/>
    </row>
    <row r="210" spans="1:13" s="9" customFormat="1" ht="14.25" customHeight="1">
      <c r="A210" s="118">
        <v>2</v>
      </c>
      <c r="B210" s="119">
        <v>171902228</v>
      </c>
      <c r="C210" s="123" t="s">
        <v>370</v>
      </c>
      <c r="D210" s="125">
        <v>3.508772</v>
      </c>
      <c r="E210" s="125">
        <v>85.08772</v>
      </c>
      <c r="F210" s="125">
        <v>63.81579</v>
      </c>
      <c r="G210" s="123">
        <v>2</v>
      </c>
      <c r="H210" s="139">
        <v>94</v>
      </c>
      <c r="I210" s="125">
        <v>23.5</v>
      </c>
      <c r="J210" s="147">
        <v>87.31579</v>
      </c>
      <c r="K210" s="123">
        <v>2</v>
      </c>
      <c r="L210" s="123" t="s">
        <v>50</v>
      </c>
      <c r="M210" s="157"/>
    </row>
    <row r="211" spans="1:13" s="9" customFormat="1" ht="14.25" customHeight="1">
      <c r="A211" s="118">
        <v>3</v>
      </c>
      <c r="B211" s="119">
        <v>171902248</v>
      </c>
      <c r="C211" s="123" t="s">
        <v>371</v>
      </c>
      <c r="D211" s="125">
        <v>3.498077</v>
      </c>
      <c r="E211" s="125">
        <v>84.98077</v>
      </c>
      <c r="F211" s="125">
        <v>63.7355775</v>
      </c>
      <c r="G211" s="123">
        <v>3</v>
      </c>
      <c r="H211" s="139">
        <v>93</v>
      </c>
      <c r="I211" s="125">
        <v>23.25</v>
      </c>
      <c r="J211" s="147">
        <v>86.9855775</v>
      </c>
      <c r="K211" s="123">
        <v>3</v>
      </c>
      <c r="L211" s="123" t="s">
        <v>50</v>
      </c>
      <c r="M211" s="157"/>
    </row>
    <row r="212" spans="1:13" s="9" customFormat="1" ht="14.25" customHeight="1">
      <c r="A212" s="118">
        <v>4</v>
      </c>
      <c r="B212" s="119">
        <v>171902004</v>
      </c>
      <c r="C212" s="123" t="s">
        <v>372</v>
      </c>
      <c r="D212" s="125">
        <v>3.45</v>
      </c>
      <c r="E212" s="125">
        <v>84.5</v>
      </c>
      <c r="F212" s="125">
        <v>63.375</v>
      </c>
      <c r="G212" s="123">
        <v>5</v>
      </c>
      <c r="H212" s="139">
        <v>86.7</v>
      </c>
      <c r="I212" s="125">
        <v>21.675</v>
      </c>
      <c r="J212" s="147">
        <v>85.05</v>
      </c>
      <c r="K212" s="123">
        <v>4</v>
      </c>
      <c r="L212" s="123" t="s">
        <v>111</v>
      </c>
      <c r="M212" s="157"/>
    </row>
    <row r="213" spans="1:13" s="9" customFormat="1" ht="14.25" customHeight="1">
      <c r="A213" s="127">
        <v>5</v>
      </c>
      <c r="B213" s="119">
        <v>171902151</v>
      </c>
      <c r="C213" s="128" t="s">
        <v>373</v>
      </c>
      <c r="D213" s="130">
        <v>3.396154</v>
      </c>
      <c r="E213" s="130">
        <v>83.96154</v>
      </c>
      <c r="F213" s="130">
        <v>62.971155</v>
      </c>
      <c r="G213" s="128">
        <v>6</v>
      </c>
      <c r="H213" s="135">
        <v>87.7</v>
      </c>
      <c r="I213" s="130">
        <v>21.925</v>
      </c>
      <c r="J213" s="148">
        <v>84.896155</v>
      </c>
      <c r="K213" s="128">
        <v>5</v>
      </c>
      <c r="L213" s="128" t="s">
        <v>111</v>
      </c>
      <c r="M213" s="158"/>
    </row>
    <row r="214" spans="1:13" s="10" customFormat="1" ht="24.75" customHeight="1">
      <c r="A214" s="136" t="s">
        <v>374</v>
      </c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55"/>
    </row>
    <row r="215" spans="1:13" s="9" customFormat="1" ht="14.25" customHeight="1">
      <c r="A215" s="132">
        <v>1</v>
      </c>
      <c r="B215" s="119" t="s">
        <v>375</v>
      </c>
      <c r="C215" s="119" t="s">
        <v>376</v>
      </c>
      <c r="D215" s="121">
        <v>3.407692</v>
      </c>
      <c r="E215" s="121">
        <v>84.07692</v>
      </c>
      <c r="F215" s="121">
        <v>63.05769</v>
      </c>
      <c r="G215" s="119">
        <v>2</v>
      </c>
      <c r="H215" s="138">
        <v>87</v>
      </c>
      <c r="I215" s="121">
        <v>21.75</v>
      </c>
      <c r="J215" s="145">
        <v>84.80769</v>
      </c>
      <c r="K215" s="119">
        <v>1</v>
      </c>
      <c r="L215" s="119" t="s">
        <v>50</v>
      </c>
      <c r="M215" s="156"/>
    </row>
    <row r="216" spans="1:13" s="9" customFormat="1" ht="14.25" customHeight="1">
      <c r="A216" s="118">
        <v>2</v>
      </c>
      <c r="B216" s="123">
        <v>171902457</v>
      </c>
      <c r="C216" s="123" t="s">
        <v>377</v>
      </c>
      <c r="D216" s="125">
        <v>3.4</v>
      </c>
      <c r="E216" s="125">
        <v>84</v>
      </c>
      <c r="F216" s="125">
        <v>63</v>
      </c>
      <c r="G216" s="123">
        <v>3</v>
      </c>
      <c r="H216" s="139">
        <v>85.5</v>
      </c>
      <c r="I216" s="125">
        <v>21.375</v>
      </c>
      <c r="J216" s="147">
        <v>84.375</v>
      </c>
      <c r="K216" s="123">
        <v>3</v>
      </c>
      <c r="L216" s="123" t="s">
        <v>50</v>
      </c>
      <c r="M216" s="157"/>
    </row>
    <row r="217" spans="1:13" s="9" customFormat="1" ht="14.25" customHeight="1">
      <c r="A217" s="127">
        <v>3</v>
      </c>
      <c r="B217" s="140" t="s">
        <v>378</v>
      </c>
      <c r="C217" s="140" t="s">
        <v>379</v>
      </c>
      <c r="D217" s="130">
        <v>3.309615</v>
      </c>
      <c r="E217" s="130">
        <v>83.09615</v>
      </c>
      <c r="F217" s="130">
        <v>62.3221125</v>
      </c>
      <c r="G217" s="128">
        <v>4</v>
      </c>
      <c r="H217" s="135">
        <v>88</v>
      </c>
      <c r="I217" s="130">
        <v>22</v>
      </c>
      <c r="J217" s="148">
        <v>84.3221125</v>
      </c>
      <c r="K217" s="128">
        <v>4</v>
      </c>
      <c r="L217" s="128" t="s">
        <v>111</v>
      </c>
      <c r="M217" s="158"/>
    </row>
    <row r="218" spans="1:13" ht="24.75" customHeight="1">
      <c r="A218" s="136" t="s">
        <v>380</v>
      </c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55"/>
    </row>
    <row r="219" spans="1:13" s="9" customFormat="1" ht="14.25" customHeight="1">
      <c r="A219" s="132">
        <v>1</v>
      </c>
      <c r="B219" s="119">
        <v>171902272</v>
      </c>
      <c r="C219" s="119" t="s">
        <v>381</v>
      </c>
      <c r="D219" s="121">
        <v>3.696296</v>
      </c>
      <c r="E219" s="121">
        <v>86.96296</v>
      </c>
      <c r="F219" s="121">
        <v>65.22222</v>
      </c>
      <c r="G219" s="119">
        <v>6</v>
      </c>
      <c r="H219" s="138">
        <v>96.5</v>
      </c>
      <c r="I219" s="121">
        <v>24.125</v>
      </c>
      <c r="J219" s="145">
        <v>89.34722</v>
      </c>
      <c r="K219" s="119">
        <v>1</v>
      </c>
      <c r="L219" s="119" t="s">
        <v>17</v>
      </c>
      <c r="M219" s="156"/>
    </row>
    <row r="220" spans="1:13" s="9" customFormat="1" ht="14.25" customHeight="1">
      <c r="A220" s="118">
        <v>2</v>
      </c>
      <c r="B220" s="123">
        <v>171902194</v>
      </c>
      <c r="C220" s="123" t="s">
        <v>382</v>
      </c>
      <c r="D220" s="125">
        <v>3.711111</v>
      </c>
      <c r="E220" s="125">
        <v>87.11111</v>
      </c>
      <c r="F220" s="125">
        <v>65.3333325</v>
      </c>
      <c r="G220" s="123">
        <v>5</v>
      </c>
      <c r="H220" s="139">
        <v>95</v>
      </c>
      <c r="I220" s="125">
        <v>23.75</v>
      </c>
      <c r="J220" s="147">
        <v>89.0833325</v>
      </c>
      <c r="K220" s="123">
        <v>2</v>
      </c>
      <c r="L220" s="123" t="s">
        <v>17</v>
      </c>
      <c r="M220" s="157"/>
    </row>
    <row r="221" spans="1:13" s="9" customFormat="1" ht="14.25" customHeight="1">
      <c r="A221" s="118">
        <v>3</v>
      </c>
      <c r="B221" s="123">
        <v>171902449</v>
      </c>
      <c r="C221" s="123" t="s">
        <v>383</v>
      </c>
      <c r="D221" s="125">
        <v>3.722222</v>
      </c>
      <c r="E221" s="125">
        <v>87.22222</v>
      </c>
      <c r="F221" s="125">
        <v>65.416665</v>
      </c>
      <c r="G221" s="123">
        <v>4</v>
      </c>
      <c r="H221" s="139">
        <v>92.5</v>
      </c>
      <c r="I221" s="125">
        <v>23.125</v>
      </c>
      <c r="J221" s="147">
        <v>88.541665</v>
      </c>
      <c r="K221" s="123">
        <v>4</v>
      </c>
      <c r="L221" s="123" t="s">
        <v>17</v>
      </c>
      <c r="M221" s="157"/>
    </row>
    <row r="222" spans="1:13" s="9" customFormat="1" ht="14.25" customHeight="1">
      <c r="A222" s="118">
        <v>4</v>
      </c>
      <c r="B222" s="123">
        <v>171902092</v>
      </c>
      <c r="C222" s="123" t="s">
        <v>384</v>
      </c>
      <c r="D222" s="125">
        <v>3.662963</v>
      </c>
      <c r="E222" s="125">
        <v>86.62963</v>
      </c>
      <c r="F222" s="125">
        <v>64.9722225</v>
      </c>
      <c r="G222" s="123">
        <v>10</v>
      </c>
      <c r="H222" s="139">
        <v>95</v>
      </c>
      <c r="I222" s="125">
        <v>23.75</v>
      </c>
      <c r="J222" s="147">
        <v>88.7222225</v>
      </c>
      <c r="K222" s="123">
        <v>3</v>
      </c>
      <c r="L222" s="123" t="s">
        <v>50</v>
      </c>
      <c r="M222" s="157"/>
    </row>
    <row r="223" spans="1:13" s="9" customFormat="1" ht="14.25" customHeight="1">
      <c r="A223" s="118">
        <v>5</v>
      </c>
      <c r="B223" s="123">
        <v>171902249</v>
      </c>
      <c r="C223" s="123" t="s">
        <v>385</v>
      </c>
      <c r="D223" s="125">
        <v>3.651852</v>
      </c>
      <c r="E223" s="125">
        <v>86.51852</v>
      </c>
      <c r="F223" s="125">
        <v>64.88889</v>
      </c>
      <c r="G223" s="123">
        <v>13</v>
      </c>
      <c r="H223" s="139">
        <v>93.5</v>
      </c>
      <c r="I223" s="125">
        <v>23.375</v>
      </c>
      <c r="J223" s="147">
        <v>88.26389</v>
      </c>
      <c r="K223" s="123">
        <v>5</v>
      </c>
      <c r="L223" s="123" t="s">
        <v>227</v>
      </c>
      <c r="M223" s="159" t="s">
        <v>212</v>
      </c>
    </row>
    <row r="224" spans="1:13" s="9" customFormat="1" ht="14.25" customHeight="1">
      <c r="A224" s="118">
        <v>6</v>
      </c>
      <c r="B224" s="123">
        <v>171902222</v>
      </c>
      <c r="C224" s="123" t="s">
        <v>386</v>
      </c>
      <c r="D224" s="125">
        <v>3.607407</v>
      </c>
      <c r="E224" s="125">
        <v>86.07407</v>
      </c>
      <c r="F224" s="125">
        <v>64.5555525</v>
      </c>
      <c r="G224" s="123">
        <v>17</v>
      </c>
      <c r="H224" s="139">
        <v>94</v>
      </c>
      <c r="I224" s="125">
        <v>23.5</v>
      </c>
      <c r="J224" s="147">
        <v>88.0555525</v>
      </c>
      <c r="K224" s="123">
        <v>6</v>
      </c>
      <c r="L224" s="123" t="s">
        <v>50</v>
      </c>
      <c r="M224" s="157"/>
    </row>
    <row r="225" spans="1:13" s="9" customFormat="1" ht="14.25" customHeight="1">
      <c r="A225" s="118">
        <v>7</v>
      </c>
      <c r="B225" s="123">
        <v>171902221</v>
      </c>
      <c r="C225" s="123" t="s">
        <v>387</v>
      </c>
      <c r="D225" s="125">
        <v>3.659259</v>
      </c>
      <c r="E225" s="125">
        <v>86.59259</v>
      </c>
      <c r="F225" s="125">
        <v>64.9444425</v>
      </c>
      <c r="G225" s="123">
        <v>11</v>
      </c>
      <c r="H225" s="139">
        <v>90.5</v>
      </c>
      <c r="I225" s="125">
        <v>22.625</v>
      </c>
      <c r="J225" s="147">
        <v>87.5694425</v>
      </c>
      <c r="K225" s="123">
        <v>8</v>
      </c>
      <c r="L225" s="123" t="s">
        <v>50</v>
      </c>
      <c r="M225" s="157"/>
    </row>
    <row r="226" spans="1:13" s="9" customFormat="1" ht="14.25" customHeight="1">
      <c r="A226" s="118">
        <v>8</v>
      </c>
      <c r="B226" s="123">
        <v>171902497</v>
      </c>
      <c r="C226" s="123" t="s">
        <v>388</v>
      </c>
      <c r="D226" s="125">
        <v>3.603704</v>
      </c>
      <c r="E226" s="125">
        <v>86.03704</v>
      </c>
      <c r="F226" s="125">
        <v>64.52778</v>
      </c>
      <c r="G226" s="123">
        <v>18</v>
      </c>
      <c r="H226" s="139">
        <v>92</v>
      </c>
      <c r="I226" s="125">
        <v>23</v>
      </c>
      <c r="J226" s="147">
        <v>87.52778</v>
      </c>
      <c r="K226" s="123">
        <v>9</v>
      </c>
      <c r="L226" s="123" t="s">
        <v>50</v>
      </c>
      <c r="M226" s="157"/>
    </row>
    <row r="227" spans="1:13" s="9" customFormat="1" ht="14.25" customHeight="1">
      <c r="A227" s="118">
        <v>9</v>
      </c>
      <c r="B227" s="123">
        <v>171902441</v>
      </c>
      <c r="C227" s="123" t="s">
        <v>389</v>
      </c>
      <c r="D227" s="125">
        <v>3.654838</v>
      </c>
      <c r="E227" s="125">
        <v>86.54838</v>
      </c>
      <c r="F227" s="125">
        <v>64.911285</v>
      </c>
      <c r="G227" s="123">
        <v>12</v>
      </c>
      <c r="H227" s="139">
        <v>90</v>
      </c>
      <c r="I227" s="125">
        <v>22.5</v>
      </c>
      <c r="J227" s="147">
        <v>87.411285</v>
      </c>
      <c r="K227" s="123">
        <v>13</v>
      </c>
      <c r="L227" s="123" t="s">
        <v>50</v>
      </c>
      <c r="M227" s="157"/>
    </row>
    <row r="228" spans="1:13" s="9" customFormat="1" ht="14.25" customHeight="1">
      <c r="A228" s="118">
        <v>10</v>
      </c>
      <c r="B228" s="123">
        <v>171902100</v>
      </c>
      <c r="C228" s="123" t="s">
        <v>390</v>
      </c>
      <c r="D228" s="125">
        <v>3.618519</v>
      </c>
      <c r="E228" s="125">
        <v>86.18519</v>
      </c>
      <c r="F228" s="125">
        <v>64.6388925</v>
      </c>
      <c r="G228" s="123">
        <v>15</v>
      </c>
      <c r="H228" s="139">
        <v>91</v>
      </c>
      <c r="I228" s="125">
        <v>22.75</v>
      </c>
      <c r="J228" s="147">
        <v>87.3888925</v>
      </c>
      <c r="K228" s="123">
        <v>14</v>
      </c>
      <c r="L228" s="123" t="s">
        <v>50</v>
      </c>
      <c r="M228" s="157"/>
    </row>
    <row r="229" spans="1:13" s="9" customFormat="1" ht="14.25" customHeight="1">
      <c r="A229" s="118">
        <v>11</v>
      </c>
      <c r="B229" s="123">
        <v>171902246</v>
      </c>
      <c r="C229" s="123" t="s">
        <v>391</v>
      </c>
      <c r="D229" s="125">
        <v>3.644444</v>
      </c>
      <c r="E229" s="125">
        <v>86.44444</v>
      </c>
      <c r="F229" s="125">
        <v>64.83333</v>
      </c>
      <c r="G229" s="123">
        <v>14</v>
      </c>
      <c r="H229" s="139">
        <v>90</v>
      </c>
      <c r="I229" s="125">
        <v>22.5</v>
      </c>
      <c r="J229" s="147">
        <v>87.33333</v>
      </c>
      <c r="K229" s="123">
        <v>15</v>
      </c>
      <c r="L229" s="123" t="s">
        <v>50</v>
      </c>
      <c r="M229" s="157"/>
    </row>
    <row r="230" spans="1:13" s="9" customFormat="1" ht="14.25" customHeight="1">
      <c r="A230" s="118">
        <v>12</v>
      </c>
      <c r="B230" s="123">
        <v>171902252</v>
      </c>
      <c r="C230" s="123" t="s">
        <v>392</v>
      </c>
      <c r="D230" s="125">
        <v>3.603704</v>
      </c>
      <c r="E230" s="125">
        <v>86.03704</v>
      </c>
      <c r="F230" s="125">
        <v>64.52778</v>
      </c>
      <c r="G230" s="123">
        <v>18</v>
      </c>
      <c r="H230" s="139">
        <v>91</v>
      </c>
      <c r="I230" s="125">
        <v>22.75</v>
      </c>
      <c r="J230" s="147">
        <v>87.27778</v>
      </c>
      <c r="K230" s="123">
        <v>16</v>
      </c>
      <c r="L230" s="123" t="s">
        <v>50</v>
      </c>
      <c r="M230" s="157"/>
    </row>
    <row r="231" spans="1:13" s="9" customFormat="1" ht="14.25" customHeight="1">
      <c r="A231" s="118">
        <v>13</v>
      </c>
      <c r="B231" s="123">
        <v>171902091</v>
      </c>
      <c r="C231" s="123" t="s">
        <v>393</v>
      </c>
      <c r="D231" s="125">
        <v>3.574074</v>
      </c>
      <c r="E231" s="125">
        <v>85.74074</v>
      </c>
      <c r="F231" s="125">
        <v>64.305555</v>
      </c>
      <c r="G231" s="123">
        <v>27</v>
      </c>
      <c r="H231" s="139">
        <v>92.9</v>
      </c>
      <c r="I231" s="125">
        <v>23.225</v>
      </c>
      <c r="J231" s="147">
        <v>87.530555</v>
      </c>
      <c r="K231" s="123">
        <v>9</v>
      </c>
      <c r="L231" s="123" t="s">
        <v>111</v>
      </c>
      <c r="M231" s="157"/>
    </row>
    <row r="232" spans="1:13" s="9" customFormat="1" ht="14.25" customHeight="1">
      <c r="A232" s="118">
        <v>14</v>
      </c>
      <c r="B232" s="123">
        <v>171902403</v>
      </c>
      <c r="C232" s="123" t="s">
        <v>394</v>
      </c>
      <c r="D232" s="125">
        <v>3.593103</v>
      </c>
      <c r="E232" s="125">
        <v>85.93103</v>
      </c>
      <c r="F232" s="125">
        <v>64.4482725</v>
      </c>
      <c r="G232" s="123">
        <v>22</v>
      </c>
      <c r="H232" s="139">
        <v>92</v>
      </c>
      <c r="I232" s="125">
        <v>23</v>
      </c>
      <c r="J232" s="147">
        <v>87.4482725</v>
      </c>
      <c r="K232" s="123">
        <v>12</v>
      </c>
      <c r="L232" s="123" t="s">
        <v>111</v>
      </c>
      <c r="M232" s="157"/>
    </row>
    <row r="233" spans="1:13" s="9" customFormat="1" ht="14.25" customHeight="1">
      <c r="A233" s="118">
        <v>15</v>
      </c>
      <c r="B233" s="123">
        <v>171902405</v>
      </c>
      <c r="C233" s="123" t="s">
        <v>395</v>
      </c>
      <c r="D233" s="125">
        <v>3.58148</v>
      </c>
      <c r="E233" s="125">
        <v>85.8148</v>
      </c>
      <c r="F233" s="125">
        <v>64.3611</v>
      </c>
      <c r="G233" s="123">
        <v>24</v>
      </c>
      <c r="H233" s="139">
        <v>91</v>
      </c>
      <c r="I233" s="125">
        <v>22.75</v>
      </c>
      <c r="J233" s="147">
        <v>87.1111</v>
      </c>
      <c r="K233" s="123">
        <v>18</v>
      </c>
      <c r="L233" s="123" t="s">
        <v>111</v>
      </c>
      <c r="M233" s="157"/>
    </row>
    <row r="234" spans="1:13" s="9" customFormat="1" ht="14.25" customHeight="1">
      <c r="A234" s="118">
        <v>16</v>
      </c>
      <c r="B234" s="123">
        <v>171902262</v>
      </c>
      <c r="C234" s="123" t="s">
        <v>396</v>
      </c>
      <c r="D234" s="125">
        <v>3.762963</v>
      </c>
      <c r="E234" s="125">
        <v>87.62963</v>
      </c>
      <c r="F234" s="125">
        <v>65.7222225</v>
      </c>
      <c r="G234" s="123">
        <v>2</v>
      </c>
      <c r="H234" s="139">
        <v>85.5</v>
      </c>
      <c r="I234" s="125">
        <v>21.375</v>
      </c>
      <c r="J234" s="147">
        <v>87.0972225</v>
      </c>
      <c r="K234" s="123">
        <v>19</v>
      </c>
      <c r="L234" s="123" t="s">
        <v>111</v>
      </c>
      <c r="M234" s="157"/>
    </row>
    <row r="235" spans="1:13" s="9" customFormat="1" ht="14.25" customHeight="1">
      <c r="A235" s="118">
        <v>17</v>
      </c>
      <c r="B235" s="123">
        <v>171902453</v>
      </c>
      <c r="C235" s="123" t="s">
        <v>397</v>
      </c>
      <c r="D235" s="125">
        <v>3.577778</v>
      </c>
      <c r="E235" s="125">
        <v>85.77778</v>
      </c>
      <c r="F235" s="125">
        <v>64.333335</v>
      </c>
      <c r="G235" s="123">
        <v>25</v>
      </c>
      <c r="H235" s="139">
        <v>91</v>
      </c>
      <c r="I235" s="125">
        <v>22.75</v>
      </c>
      <c r="J235" s="147">
        <v>87.083335</v>
      </c>
      <c r="K235" s="123">
        <v>20</v>
      </c>
      <c r="L235" s="123" t="s">
        <v>111</v>
      </c>
      <c r="M235" s="157"/>
    </row>
    <row r="236" spans="1:13" s="9" customFormat="1" ht="14.25" customHeight="1">
      <c r="A236" s="127">
        <v>18</v>
      </c>
      <c r="B236" s="128">
        <v>171902192</v>
      </c>
      <c r="C236" s="128" t="s">
        <v>398</v>
      </c>
      <c r="D236" s="130">
        <v>3.766667</v>
      </c>
      <c r="E236" s="130">
        <v>87.66667</v>
      </c>
      <c r="F236" s="130">
        <v>65.7500025</v>
      </c>
      <c r="G236" s="128">
        <v>1</v>
      </c>
      <c r="H236" s="135">
        <v>85</v>
      </c>
      <c r="I236" s="130">
        <v>21.25</v>
      </c>
      <c r="J236" s="148">
        <v>87.0000025</v>
      </c>
      <c r="K236" s="128">
        <v>21</v>
      </c>
      <c r="L236" s="128" t="s">
        <v>111</v>
      </c>
      <c r="M236" s="158"/>
    </row>
    <row r="237" spans="1:13" ht="24.75" customHeight="1">
      <c r="A237" s="136" t="s">
        <v>399</v>
      </c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55"/>
    </row>
    <row r="238" spans="1:13" s="9" customFormat="1" ht="14.25" customHeight="1">
      <c r="A238" s="132">
        <v>1</v>
      </c>
      <c r="B238" s="119">
        <v>171902206</v>
      </c>
      <c r="C238" s="119" t="s">
        <v>400</v>
      </c>
      <c r="D238" s="121">
        <v>3.781481</v>
      </c>
      <c r="E238" s="121">
        <v>87.81481</v>
      </c>
      <c r="F238" s="121">
        <v>65.8611075</v>
      </c>
      <c r="G238" s="119">
        <v>1</v>
      </c>
      <c r="H238" s="138">
        <v>96</v>
      </c>
      <c r="I238" s="121">
        <v>24</v>
      </c>
      <c r="J238" s="145">
        <v>89.8611075</v>
      </c>
      <c r="K238" s="119">
        <v>1</v>
      </c>
      <c r="L238" s="119" t="s">
        <v>17</v>
      </c>
      <c r="M238" s="156"/>
    </row>
    <row r="239" spans="1:13" s="9" customFormat="1" ht="14.25" customHeight="1">
      <c r="A239" s="118">
        <v>2</v>
      </c>
      <c r="B239" s="123">
        <v>171902364</v>
      </c>
      <c r="C239" s="123" t="s">
        <v>401</v>
      </c>
      <c r="D239" s="125">
        <v>3.692593</v>
      </c>
      <c r="E239" s="125">
        <v>86.92593</v>
      </c>
      <c r="F239" s="125">
        <v>65.1944475</v>
      </c>
      <c r="G239" s="123">
        <v>8</v>
      </c>
      <c r="H239" s="139">
        <v>97.5</v>
      </c>
      <c r="I239" s="125">
        <v>24.375</v>
      </c>
      <c r="J239" s="147">
        <v>89.5694475</v>
      </c>
      <c r="K239" s="123">
        <v>2</v>
      </c>
      <c r="L239" s="123" t="s">
        <v>17</v>
      </c>
      <c r="M239" s="157"/>
    </row>
    <row r="240" spans="1:13" s="9" customFormat="1" ht="14.25" customHeight="1">
      <c r="A240" s="118">
        <v>3</v>
      </c>
      <c r="B240" s="123">
        <v>171902124</v>
      </c>
      <c r="C240" s="123" t="s">
        <v>402</v>
      </c>
      <c r="D240" s="125">
        <v>3.714815</v>
      </c>
      <c r="E240" s="125">
        <v>87.14815</v>
      </c>
      <c r="F240" s="125">
        <v>65.3611125</v>
      </c>
      <c r="G240" s="123">
        <v>4</v>
      </c>
      <c r="H240" s="139">
        <v>95</v>
      </c>
      <c r="I240" s="125">
        <v>23.75</v>
      </c>
      <c r="J240" s="147">
        <v>89.1111125</v>
      </c>
      <c r="K240" s="123">
        <v>3</v>
      </c>
      <c r="L240" s="123" t="s">
        <v>17</v>
      </c>
      <c r="M240" s="157"/>
    </row>
    <row r="241" spans="1:13" s="9" customFormat="1" ht="14.25" customHeight="1">
      <c r="A241" s="118">
        <v>4</v>
      </c>
      <c r="B241" s="123">
        <v>171902366</v>
      </c>
      <c r="C241" s="123" t="s">
        <v>403</v>
      </c>
      <c r="D241" s="125">
        <v>3.7</v>
      </c>
      <c r="E241" s="125">
        <v>87</v>
      </c>
      <c r="F241" s="125">
        <v>65.25</v>
      </c>
      <c r="G241" s="123">
        <v>7</v>
      </c>
      <c r="H241" s="139">
        <v>92</v>
      </c>
      <c r="I241" s="125">
        <v>23</v>
      </c>
      <c r="J241" s="147">
        <v>88.25</v>
      </c>
      <c r="K241" s="123">
        <v>5</v>
      </c>
      <c r="L241" s="123" t="s">
        <v>17</v>
      </c>
      <c r="M241" s="157"/>
    </row>
    <row r="242" spans="1:13" s="9" customFormat="1" ht="14.25" customHeight="1">
      <c r="A242" s="118">
        <v>5</v>
      </c>
      <c r="B242" s="123">
        <v>171902196</v>
      </c>
      <c r="C242" s="123" t="s">
        <v>404</v>
      </c>
      <c r="D242" s="125">
        <v>3.633333</v>
      </c>
      <c r="E242" s="125">
        <v>86.33333</v>
      </c>
      <c r="F242" s="125">
        <v>64.7499975</v>
      </c>
      <c r="G242" s="123">
        <v>11</v>
      </c>
      <c r="H242" s="139">
        <v>95</v>
      </c>
      <c r="I242" s="125">
        <v>23.75</v>
      </c>
      <c r="J242" s="147">
        <v>88.4999975</v>
      </c>
      <c r="K242" s="123">
        <v>4</v>
      </c>
      <c r="L242" s="123" t="s">
        <v>50</v>
      </c>
      <c r="M242" s="157"/>
    </row>
    <row r="243" spans="1:13" s="9" customFormat="1" ht="14.25" customHeight="1">
      <c r="A243" s="118">
        <v>6</v>
      </c>
      <c r="B243" s="123">
        <v>171902020</v>
      </c>
      <c r="C243" s="123" t="s">
        <v>405</v>
      </c>
      <c r="D243" s="125">
        <v>3.714815</v>
      </c>
      <c r="E243" s="125">
        <v>87.14815</v>
      </c>
      <c r="F243" s="125">
        <v>65.3611125</v>
      </c>
      <c r="G243" s="123">
        <v>4</v>
      </c>
      <c r="H243" s="139">
        <v>91.5</v>
      </c>
      <c r="I243" s="125">
        <v>22.875</v>
      </c>
      <c r="J243" s="147">
        <v>88.2361125</v>
      </c>
      <c r="K243" s="123">
        <v>6</v>
      </c>
      <c r="L243" s="123" t="s">
        <v>50</v>
      </c>
      <c r="M243" s="157"/>
    </row>
    <row r="244" spans="1:13" s="9" customFormat="1" ht="14.25" customHeight="1">
      <c r="A244" s="118">
        <v>7</v>
      </c>
      <c r="B244" s="123">
        <v>171902391</v>
      </c>
      <c r="C244" s="123" t="s">
        <v>406</v>
      </c>
      <c r="D244" s="125">
        <v>3.755556</v>
      </c>
      <c r="E244" s="125">
        <v>87.55556</v>
      </c>
      <c r="F244" s="125">
        <v>65.66667</v>
      </c>
      <c r="G244" s="123">
        <v>2</v>
      </c>
      <c r="H244" s="139">
        <v>90</v>
      </c>
      <c r="I244" s="125">
        <v>22.5</v>
      </c>
      <c r="J244" s="147">
        <v>88.16667</v>
      </c>
      <c r="K244" s="123">
        <v>7</v>
      </c>
      <c r="L244" s="123" t="s">
        <v>50</v>
      </c>
      <c r="M244" s="157"/>
    </row>
    <row r="245" spans="1:13" s="9" customFormat="1" ht="14.25" customHeight="1">
      <c r="A245" s="118">
        <v>8</v>
      </c>
      <c r="B245" s="123">
        <v>171902353</v>
      </c>
      <c r="C245" s="123" t="s">
        <v>407</v>
      </c>
      <c r="D245" s="125">
        <v>3.651852</v>
      </c>
      <c r="E245" s="125">
        <v>86.51852</v>
      </c>
      <c r="F245" s="125">
        <v>64.88889</v>
      </c>
      <c r="G245" s="123">
        <v>10</v>
      </c>
      <c r="H245" s="139">
        <v>92</v>
      </c>
      <c r="I245" s="125">
        <v>23</v>
      </c>
      <c r="J245" s="147">
        <v>87.88889</v>
      </c>
      <c r="K245" s="123">
        <v>8</v>
      </c>
      <c r="L245" s="123" t="s">
        <v>50</v>
      </c>
      <c r="M245" s="157"/>
    </row>
    <row r="246" spans="1:13" s="9" customFormat="1" ht="14.25" customHeight="1">
      <c r="A246" s="118">
        <v>9</v>
      </c>
      <c r="B246" s="123">
        <v>171902189</v>
      </c>
      <c r="C246" s="123" t="s">
        <v>408</v>
      </c>
      <c r="D246" s="125">
        <v>3.614815</v>
      </c>
      <c r="E246" s="125">
        <v>86.14815</v>
      </c>
      <c r="F246" s="125">
        <v>64.6111125</v>
      </c>
      <c r="G246" s="123">
        <v>13</v>
      </c>
      <c r="H246" s="139">
        <v>93</v>
      </c>
      <c r="I246" s="125">
        <v>23.25</v>
      </c>
      <c r="J246" s="147">
        <v>87.8611125</v>
      </c>
      <c r="K246" s="123">
        <v>9</v>
      </c>
      <c r="L246" s="123" t="s">
        <v>50</v>
      </c>
      <c r="M246" s="157"/>
    </row>
    <row r="247" spans="1:13" s="9" customFormat="1" ht="14.25" customHeight="1">
      <c r="A247" s="118">
        <v>10</v>
      </c>
      <c r="B247" s="123">
        <v>171901009</v>
      </c>
      <c r="C247" s="123" t="s">
        <v>409</v>
      </c>
      <c r="D247" s="125">
        <v>3.581481</v>
      </c>
      <c r="E247" s="125">
        <v>85.81481</v>
      </c>
      <c r="F247" s="125">
        <v>64.3611075</v>
      </c>
      <c r="G247" s="123">
        <v>17</v>
      </c>
      <c r="H247" s="139">
        <v>94</v>
      </c>
      <c r="I247" s="125">
        <v>23.5</v>
      </c>
      <c r="J247" s="147">
        <v>87.8611075</v>
      </c>
      <c r="K247" s="123">
        <v>10</v>
      </c>
      <c r="L247" s="123" t="s">
        <v>50</v>
      </c>
      <c r="M247" s="157"/>
    </row>
    <row r="248" spans="1:13" s="9" customFormat="1" ht="14.25" customHeight="1">
      <c r="A248" s="118">
        <v>11</v>
      </c>
      <c r="B248" s="123">
        <v>171902204</v>
      </c>
      <c r="C248" s="123" t="s">
        <v>410</v>
      </c>
      <c r="D248" s="125">
        <v>3.596296</v>
      </c>
      <c r="E248" s="125">
        <v>85.96296</v>
      </c>
      <c r="F248" s="125">
        <v>64.47222</v>
      </c>
      <c r="G248" s="123">
        <v>16</v>
      </c>
      <c r="H248" s="139">
        <v>93.5</v>
      </c>
      <c r="I248" s="125">
        <v>23.375</v>
      </c>
      <c r="J248" s="147">
        <v>87.84722</v>
      </c>
      <c r="K248" s="123">
        <v>11</v>
      </c>
      <c r="L248" s="123" t="s">
        <v>50</v>
      </c>
      <c r="M248" s="157"/>
    </row>
    <row r="249" spans="1:13" s="9" customFormat="1" ht="14.25" customHeight="1">
      <c r="A249" s="118">
        <v>12</v>
      </c>
      <c r="B249" s="123">
        <v>171902369</v>
      </c>
      <c r="C249" s="123" t="s">
        <v>411</v>
      </c>
      <c r="D249" s="125">
        <v>3.625926</v>
      </c>
      <c r="E249" s="125">
        <v>86.25926</v>
      </c>
      <c r="F249" s="125">
        <v>64.694445</v>
      </c>
      <c r="G249" s="123">
        <v>12</v>
      </c>
      <c r="H249" s="139">
        <v>92.5</v>
      </c>
      <c r="I249" s="125">
        <v>23.125</v>
      </c>
      <c r="J249" s="147">
        <v>87.819445</v>
      </c>
      <c r="K249" s="123">
        <v>12</v>
      </c>
      <c r="L249" s="123" t="s">
        <v>50</v>
      </c>
      <c r="M249" s="157"/>
    </row>
    <row r="250" spans="1:13" s="9" customFormat="1" ht="14.25" customHeight="1">
      <c r="A250" s="118">
        <v>13</v>
      </c>
      <c r="B250" s="123">
        <v>171902120</v>
      </c>
      <c r="C250" s="123" t="s">
        <v>412</v>
      </c>
      <c r="D250" s="125">
        <v>3.681481</v>
      </c>
      <c r="E250" s="125">
        <v>86.81481</v>
      </c>
      <c r="F250" s="125">
        <v>65.1111075</v>
      </c>
      <c r="G250" s="123">
        <v>9</v>
      </c>
      <c r="H250" s="139">
        <v>90</v>
      </c>
      <c r="I250" s="125">
        <v>22.5</v>
      </c>
      <c r="J250" s="147">
        <v>87.6111075</v>
      </c>
      <c r="K250" s="123">
        <v>13</v>
      </c>
      <c r="L250" s="123" t="s">
        <v>111</v>
      </c>
      <c r="M250" s="157"/>
    </row>
    <row r="251" spans="1:13" s="9" customFormat="1" ht="14.25" customHeight="1">
      <c r="A251" s="118">
        <v>14</v>
      </c>
      <c r="B251" s="123">
        <v>171902176</v>
      </c>
      <c r="C251" s="123" t="s">
        <v>413</v>
      </c>
      <c r="D251" s="125">
        <v>3.603704</v>
      </c>
      <c r="E251" s="125">
        <v>86.03704</v>
      </c>
      <c r="F251" s="125">
        <v>64.52778</v>
      </c>
      <c r="G251" s="123">
        <v>15</v>
      </c>
      <c r="H251" s="139">
        <v>92</v>
      </c>
      <c r="I251" s="125">
        <v>23</v>
      </c>
      <c r="J251" s="147">
        <v>87.52778</v>
      </c>
      <c r="K251" s="123">
        <v>14</v>
      </c>
      <c r="L251" s="123" t="s">
        <v>111</v>
      </c>
      <c r="M251" s="157"/>
    </row>
    <row r="252" spans="1:13" s="9" customFormat="1" ht="14.25" customHeight="1">
      <c r="A252" s="118">
        <v>15</v>
      </c>
      <c r="B252" s="123">
        <v>171902435</v>
      </c>
      <c r="C252" s="123" t="s">
        <v>414</v>
      </c>
      <c r="D252" s="125">
        <v>3.548148</v>
      </c>
      <c r="E252" s="125">
        <v>85.48148</v>
      </c>
      <c r="F252" s="125">
        <v>64.11111</v>
      </c>
      <c r="G252" s="123">
        <v>25</v>
      </c>
      <c r="H252" s="139">
        <v>93</v>
      </c>
      <c r="I252" s="125">
        <v>23.25</v>
      </c>
      <c r="J252" s="147">
        <v>87.36111</v>
      </c>
      <c r="K252" s="123">
        <v>17</v>
      </c>
      <c r="L252" s="123" t="s">
        <v>111</v>
      </c>
      <c r="M252" s="157"/>
    </row>
    <row r="253" spans="1:13" s="9" customFormat="1" ht="14.25" customHeight="1">
      <c r="A253" s="118">
        <v>16</v>
      </c>
      <c r="B253" s="123">
        <v>171902473</v>
      </c>
      <c r="C253" s="123" t="s">
        <v>415</v>
      </c>
      <c r="D253" s="125">
        <v>3.574074</v>
      </c>
      <c r="E253" s="125">
        <v>85.74074</v>
      </c>
      <c r="F253" s="125">
        <v>64.305555</v>
      </c>
      <c r="G253" s="123">
        <v>19</v>
      </c>
      <c r="H253" s="139">
        <v>92</v>
      </c>
      <c r="I253" s="125">
        <v>23</v>
      </c>
      <c r="J253" s="147">
        <v>87.305555</v>
      </c>
      <c r="K253" s="123">
        <v>18</v>
      </c>
      <c r="L253" s="123" t="s">
        <v>111</v>
      </c>
      <c r="M253" s="157"/>
    </row>
    <row r="254" spans="1:13" s="9" customFormat="1" ht="14.25" customHeight="1">
      <c r="A254" s="118">
        <v>17</v>
      </c>
      <c r="B254" s="123">
        <v>171902154</v>
      </c>
      <c r="C254" s="123" t="s">
        <v>416</v>
      </c>
      <c r="D254" s="125">
        <v>3.714815</v>
      </c>
      <c r="E254" s="125">
        <v>87.14815</v>
      </c>
      <c r="F254" s="125">
        <v>65.3611125</v>
      </c>
      <c r="G254" s="123">
        <v>4</v>
      </c>
      <c r="H254" s="139">
        <v>87.5</v>
      </c>
      <c r="I254" s="125">
        <v>21.875</v>
      </c>
      <c r="J254" s="147">
        <v>87.2361125</v>
      </c>
      <c r="K254" s="123">
        <v>19</v>
      </c>
      <c r="L254" s="123" t="s">
        <v>111</v>
      </c>
      <c r="M254" s="157"/>
    </row>
    <row r="255" spans="1:13" s="9" customFormat="1" ht="14.25" customHeight="1">
      <c r="A255" s="118">
        <v>18</v>
      </c>
      <c r="B255" s="123">
        <v>171902173</v>
      </c>
      <c r="C255" s="123" t="s">
        <v>417</v>
      </c>
      <c r="D255" s="125">
        <v>3.737037</v>
      </c>
      <c r="E255" s="125">
        <v>87.37037</v>
      </c>
      <c r="F255" s="125">
        <v>65.5277775</v>
      </c>
      <c r="G255" s="123">
        <v>3</v>
      </c>
      <c r="H255" s="139">
        <v>86</v>
      </c>
      <c r="I255" s="125">
        <v>21.5</v>
      </c>
      <c r="J255" s="147">
        <v>87.0277775</v>
      </c>
      <c r="K255" s="123">
        <v>20</v>
      </c>
      <c r="L255" s="123" t="s">
        <v>184</v>
      </c>
      <c r="M255" s="157" t="s">
        <v>418</v>
      </c>
    </row>
    <row r="256" spans="1:13" s="9" customFormat="1" ht="14.25" customHeight="1">
      <c r="A256" s="118">
        <v>19</v>
      </c>
      <c r="B256" s="123">
        <v>171902255</v>
      </c>
      <c r="C256" s="123" t="s">
        <v>419</v>
      </c>
      <c r="D256" s="125">
        <v>3.566667</v>
      </c>
      <c r="E256" s="125">
        <v>85.66667</v>
      </c>
      <c r="F256" s="125">
        <v>64.2500025</v>
      </c>
      <c r="G256" s="123">
        <v>22</v>
      </c>
      <c r="H256" s="139">
        <v>91</v>
      </c>
      <c r="I256" s="125">
        <v>22.75</v>
      </c>
      <c r="J256" s="147">
        <v>87.0000025</v>
      </c>
      <c r="K256" s="123">
        <v>21</v>
      </c>
      <c r="L256" s="123" t="s">
        <v>111</v>
      </c>
      <c r="M256" s="157"/>
    </row>
    <row r="257" spans="1:13" s="9" customFormat="1" ht="14.25" customHeight="1">
      <c r="A257" s="118">
        <v>20</v>
      </c>
      <c r="B257" s="123">
        <v>171902275</v>
      </c>
      <c r="C257" s="123" t="s">
        <v>420</v>
      </c>
      <c r="D257" s="125">
        <v>3.562963</v>
      </c>
      <c r="E257" s="125">
        <v>85.62963</v>
      </c>
      <c r="F257" s="125">
        <v>64.2222225</v>
      </c>
      <c r="G257" s="123">
        <v>23</v>
      </c>
      <c r="H257" s="139">
        <v>91</v>
      </c>
      <c r="I257" s="125">
        <v>22.75</v>
      </c>
      <c r="J257" s="147">
        <v>86.9722225</v>
      </c>
      <c r="K257" s="123">
        <v>22</v>
      </c>
      <c r="L257" s="123" t="s">
        <v>111</v>
      </c>
      <c r="M257" s="157"/>
    </row>
    <row r="258" spans="1:13" s="9" customFormat="1" ht="14.25" customHeight="1">
      <c r="A258" s="118">
        <v>21</v>
      </c>
      <c r="B258" s="123">
        <v>171902419</v>
      </c>
      <c r="C258" s="123" t="s">
        <v>421</v>
      </c>
      <c r="D258" s="125">
        <v>3.574074</v>
      </c>
      <c r="E258" s="125">
        <v>85.74074</v>
      </c>
      <c r="F258" s="125">
        <v>64.305555</v>
      </c>
      <c r="G258" s="123">
        <v>18</v>
      </c>
      <c r="H258" s="139">
        <v>88</v>
      </c>
      <c r="I258" s="125">
        <v>22</v>
      </c>
      <c r="J258" s="147">
        <v>86.305555</v>
      </c>
      <c r="K258" s="123">
        <v>26</v>
      </c>
      <c r="L258" s="123" t="s">
        <v>111</v>
      </c>
      <c r="M258" s="157"/>
    </row>
    <row r="259" spans="1:13" s="9" customFormat="1" ht="14.25" customHeight="1">
      <c r="A259" s="118">
        <v>22</v>
      </c>
      <c r="B259" s="123">
        <v>171902184</v>
      </c>
      <c r="C259" s="123" t="s">
        <v>422</v>
      </c>
      <c r="D259" s="125">
        <v>3.47037</v>
      </c>
      <c r="E259" s="125">
        <v>84.7037</v>
      </c>
      <c r="F259" s="125">
        <v>63.527775</v>
      </c>
      <c r="G259" s="123">
        <v>35</v>
      </c>
      <c r="H259" s="139">
        <v>96</v>
      </c>
      <c r="I259" s="125">
        <v>24</v>
      </c>
      <c r="J259" s="147">
        <v>87.527775</v>
      </c>
      <c r="K259" s="123">
        <v>15</v>
      </c>
      <c r="L259" s="149" t="s">
        <v>206</v>
      </c>
      <c r="M259" s="157"/>
    </row>
    <row r="260" spans="1:13" s="9" customFormat="1" ht="14.25" customHeight="1">
      <c r="A260" s="118">
        <v>23</v>
      </c>
      <c r="B260" s="123">
        <v>171902027</v>
      </c>
      <c r="C260" s="123" t="s">
        <v>423</v>
      </c>
      <c r="D260" s="125">
        <v>3.318519</v>
      </c>
      <c r="E260" s="125">
        <v>83.18519</v>
      </c>
      <c r="F260" s="125">
        <v>62.3888925</v>
      </c>
      <c r="G260" s="123">
        <v>62</v>
      </c>
      <c r="H260" s="139">
        <v>93.5</v>
      </c>
      <c r="I260" s="125">
        <v>23.375</v>
      </c>
      <c r="J260" s="147">
        <v>85.7638925</v>
      </c>
      <c r="K260" s="123">
        <v>30</v>
      </c>
      <c r="L260" s="123" t="s">
        <v>200</v>
      </c>
      <c r="M260" s="159" t="s">
        <v>424</v>
      </c>
    </row>
    <row r="261" spans="1:13" s="9" customFormat="1" ht="14.25" customHeight="1">
      <c r="A261" s="127">
        <v>24</v>
      </c>
      <c r="B261" s="128">
        <v>171902141</v>
      </c>
      <c r="C261" s="128" t="s">
        <v>425</v>
      </c>
      <c r="D261" s="130">
        <v>3.507407</v>
      </c>
      <c r="E261" s="130">
        <v>85.07407</v>
      </c>
      <c r="F261" s="130">
        <v>63.8055525</v>
      </c>
      <c r="G261" s="128">
        <v>30</v>
      </c>
      <c r="H261" s="135">
        <v>84</v>
      </c>
      <c r="I261" s="130">
        <v>21</v>
      </c>
      <c r="J261" s="148">
        <v>84.8055525</v>
      </c>
      <c r="K261" s="128">
        <v>45</v>
      </c>
      <c r="L261" s="128" t="s">
        <v>200</v>
      </c>
      <c r="M261" s="191" t="s">
        <v>426</v>
      </c>
    </row>
    <row r="262" spans="1:13" ht="24.75" customHeight="1">
      <c r="A262" s="136" t="s">
        <v>427</v>
      </c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55"/>
    </row>
    <row r="263" spans="1:13" s="9" customFormat="1" ht="14.25" customHeight="1">
      <c r="A263" s="132">
        <v>1</v>
      </c>
      <c r="B263" s="119">
        <v>171909011</v>
      </c>
      <c r="C263" s="119" t="s">
        <v>428</v>
      </c>
      <c r="D263" s="121">
        <v>3.825</v>
      </c>
      <c r="E263" s="121">
        <f aca="true" t="shared" si="20" ref="E263:E280">D263*10+50</f>
        <v>88.25</v>
      </c>
      <c r="F263" s="121">
        <f aca="true" t="shared" si="21" ref="F263:F280">E263*0.75</f>
        <v>66.1875</v>
      </c>
      <c r="G263" s="119">
        <v>5</v>
      </c>
      <c r="H263" s="138">
        <v>98</v>
      </c>
      <c r="I263" s="121">
        <f aca="true" t="shared" si="22" ref="I263:I280">H263*0.25</f>
        <v>24.5</v>
      </c>
      <c r="J263" s="145">
        <f aca="true" t="shared" si="23" ref="J263:J280">F263+I263</f>
        <v>90.6875</v>
      </c>
      <c r="K263" s="119">
        <v>1</v>
      </c>
      <c r="L263" s="119" t="s">
        <v>429</v>
      </c>
      <c r="M263" s="156"/>
    </row>
    <row r="264" spans="1:13" s="9" customFormat="1" ht="14.25" customHeight="1">
      <c r="A264" s="118">
        <v>2</v>
      </c>
      <c r="B264" s="123">
        <v>171909066</v>
      </c>
      <c r="C264" s="123" t="s">
        <v>430</v>
      </c>
      <c r="D264" s="125">
        <v>3.844231</v>
      </c>
      <c r="E264" s="125">
        <f t="shared" si="20"/>
        <v>88.44230999999999</v>
      </c>
      <c r="F264" s="125">
        <f t="shared" si="21"/>
        <v>66.33173249999999</v>
      </c>
      <c r="G264" s="123">
        <v>2</v>
      </c>
      <c r="H264" s="139">
        <v>95</v>
      </c>
      <c r="I264" s="125">
        <f t="shared" si="22"/>
        <v>23.75</v>
      </c>
      <c r="J264" s="147">
        <f t="shared" si="23"/>
        <v>90.08173249999999</v>
      </c>
      <c r="K264" s="123">
        <v>2</v>
      </c>
      <c r="L264" s="123" t="s">
        <v>429</v>
      </c>
      <c r="M264" s="157"/>
    </row>
    <row r="265" spans="1:13" s="9" customFormat="1" ht="14.25" customHeight="1">
      <c r="A265" s="118">
        <v>3</v>
      </c>
      <c r="B265" s="123">
        <v>171909081</v>
      </c>
      <c r="C265" s="123" t="s">
        <v>431</v>
      </c>
      <c r="D265" s="125">
        <v>3.842308</v>
      </c>
      <c r="E265" s="125">
        <f t="shared" si="20"/>
        <v>88.42308</v>
      </c>
      <c r="F265" s="125">
        <f t="shared" si="21"/>
        <v>66.31730999999999</v>
      </c>
      <c r="G265" s="123">
        <v>4</v>
      </c>
      <c r="H265" s="139">
        <v>94</v>
      </c>
      <c r="I265" s="125">
        <f t="shared" si="22"/>
        <v>23.5</v>
      </c>
      <c r="J265" s="147">
        <f t="shared" si="23"/>
        <v>89.81730999999999</v>
      </c>
      <c r="K265" s="123">
        <v>4</v>
      </c>
      <c r="L265" s="123" t="s">
        <v>429</v>
      </c>
      <c r="M265" s="157"/>
    </row>
    <row r="266" spans="1:13" s="9" customFormat="1" ht="14.25" customHeight="1">
      <c r="A266" s="118">
        <v>4</v>
      </c>
      <c r="B266" s="123">
        <v>171909064</v>
      </c>
      <c r="C266" s="123" t="s">
        <v>432</v>
      </c>
      <c r="D266" s="125">
        <v>3.842308</v>
      </c>
      <c r="E266" s="125">
        <f t="shared" si="20"/>
        <v>88.42308</v>
      </c>
      <c r="F266" s="125">
        <f t="shared" si="21"/>
        <v>66.31730999999999</v>
      </c>
      <c r="G266" s="123">
        <v>3</v>
      </c>
      <c r="H266" s="139">
        <v>94</v>
      </c>
      <c r="I266" s="125">
        <f t="shared" si="22"/>
        <v>23.5</v>
      </c>
      <c r="J266" s="147">
        <f t="shared" si="23"/>
        <v>89.81730999999999</v>
      </c>
      <c r="K266" s="123">
        <v>3</v>
      </c>
      <c r="L266" s="123" t="s">
        <v>429</v>
      </c>
      <c r="M266" s="157"/>
    </row>
    <row r="267" spans="1:13" s="9" customFormat="1" ht="14.25" customHeight="1">
      <c r="A267" s="118">
        <v>5</v>
      </c>
      <c r="B267" s="123">
        <v>171909068</v>
      </c>
      <c r="C267" s="123" t="s">
        <v>433</v>
      </c>
      <c r="D267" s="125">
        <v>3.713043</v>
      </c>
      <c r="E267" s="125">
        <f t="shared" si="20"/>
        <v>87.13042999999999</v>
      </c>
      <c r="F267" s="125">
        <f t="shared" si="21"/>
        <v>65.34782249999999</v>
      </c>
      <c r="G267" s="123">
        <v>12</v>
      </c>
      <c r="H267" s="139">
        <v>97</v>
      </c>
      <c r="I267" s="125">
        <f t="shared" si="22"/>
        <v>24.25</v>
      </c>
      <c r="J267" s="147">
        <f t="shared" si="23"/>
        <v>89.59782249999999</v>
      </c>
      <c r="K267" s="123">
        <v>5</v>
      </c>
      <c r="L267" s="123" t="s">
        <v>434</v>
      </c>
      <c r="M267" s="157"/>
    </row>
    <row r="268" spans="1:13" s="9" customFormat="1" ht="14.25" customHeight="1">
      <c r="A268" s="118">
        <v>6</v>
      </c>
      <c r="B268" s="123">
        <v>171909031</v>
      </c>
      <c r="C268" s="123" t="s">
        <v>435</v>
      </c>
      <c r="D268" s="125">
        <v>3.871154</v>
      </c>
      <c r="E268" s="125">
        <f t="shared" si="20"/>
        <v>88.71154</v>
      </c>
      <c r="F268" s="125">
        <f t="shared" si="21"/>
        <v>66.533655</v>
      </c>
      <c r="G268" s="123">
        <v>1</v>
      </c>
      <c r="H268" s="139">
        <v>91</v>
      </c>
      <c r="I268" s="125">
        <f t="shared" si="22"/>
        <v>22.75</v>
      </c>
      <c r="J268" s="147">
        <f t="shared" si="23"/>
        <v>89.283655</v>
      </c>
      <c r="K268" s="123">
        <v>6</v>
      </c>
      <c r="L268" s="123" t="s">
        <v>434</v>
      </c>
      <c r="M268" s="157"/>
    </row>
    <row r="269" spans="1:13" s="9" customFormat="1" ht="14.25" customHeight="1">
      <c r="A269" s="118">
        <v>7</v>
      </c>
      <c r="B269" s="123">
        <v>171909083</v>
      </c>
      <c r="C269" s="123" t="s">
        <v>436</v>
      </c>
      <c r="D269" s="125">
        <v>3.823077</v>
      </c>
      <c r="E269" s="125">
        <f t="shared" si="20"/>
        <v>88.23077</v>
      </c>
      <c r="F269" s="125">
        <f t="shared" si="21"/>
        <v>66.1730775</v>
      </c>
      <c r="G269" s="123">
        <v>7</v>
      </c>
      <c r="H269" s="139">
        <v>91</v>
      </c>
      <c r="I269" s="125">
        <f t="shared" si="22"/>
        <v>22.75</v>
      </c>
      <c r="J269" s="147">
        <f t="shared" si="23"/>
        <v>88.9230775</v>
      </c>
      <c r="K269" s="123">
        <v>7</v>
      </c>
      <c r="L269" s="123" t="s">
        <v>434</v>
      </c>
      <c r="M269" s="157"/>
    </row>
    <row r="270" spans="1:13" s="9" customFormat="1" ht="14.25" customHeight="1">
      <c r="A270" s="118">
        <v>8</v>
      </c>
      <c r="B270" s="123">
        <v>171909013</v>
      </c>
      <c r="C270" s="123" t="s">
        <v>437</v>
      </c>
      <c r="D270" s="125">
        <v>3.632692</v>
      </c>
      <c r="E270" s="125">
        <f t="shared" si="20"/>
        <v>86.32692</v>
      </c>
      <c r="F270" s="125">
        <f t="shared" si="21"/>
        <v>64.74519000000001</v>
      </c>
      <c r="G270" s="123">
        <v>14</v>
      </c>
      <c r="H270" s="139">
        <v>95</v>
      </c>
      <c r="I270" s="125">
        <f t="shared" si="22"/>
        <v>23.75</v>
      </c>
      <c r="J270" s="147">
        <f t="shared" si="23"/>
        <v>88.49519000000001</v>
      </c>
      <c r="K270" s="123">
        <v>9</v>
      </c>
      <c r="L270" s="123" t="s">
        <v>434</v>
      </c>
      <c r="M270" s="157"/>
    </row>
    <row r="271" spans="1:13" s="9" customFormat="1" ht="14.25" customHeight="1">
      <c r="A271" s="118">
        <v>9</v>
      </c>
      <c r="B271" s="123">
        <v>171909065</v>
      </c>
      <c r="C271" s="123" t="s">
        <v>438</v>
      </c>
      <c r="D271" s="125">
        <v>3.746154</v>
      </c>
      <c r="E271" s="125">
        <f t="shared" si="20"/>
        <v>87.46154</v>
      </c>
      <c r="F271" s="125">
        <f t="shared" si="21"/>
        <v>65.596155</v>
      </c>
      <c r="G271" s="123">
        <v>10</v>
      </c>
      <c r="H271" s="139">
        <v>91.5</v>
      </c>
      <c r="I271" s="125">
        <f t="shared" si="22"/>
        <v>22.875</v>
      </c>
      <c r="J271" s="147">
        <f t="shared" si="23"/>
        <v>88.471155</v>
      </c>
      <c r="K271" s="123">
        <v>10</v>
      </c>
      <c r="L271" s="123" t="s">
        <v>434</v>
      </c>
      <c r="M271" s="157"/>
    </row>
    <row r="272" spans="1:13" s="9" customFormat="1" ht="14.25" customHeight="1">
      <c r="A272" s="118">
        <v>10</v>
      </c>
      <c r="B272" s="123">
        <v>171909061</v>
      </c>
      <c r="C272" s="123" t="s">
        <v>439</v>
      </c>
      <c r="D272" s="125">
        <v>3.609615</v>
      </c>
      <c r="E272" s="125">
        <f t="shared" si="20"/>
        <v>86.09615</v>
      </c>
      <c r="F272" s="125">
        <f t="shared" si="21"/>
        <v>64.5721125</v>
      </c>
      <c r="G272" s="123">
        <v>16</v>
      </c>
      <c r="H272" s="139">
        <v>97</v>
      </c>
      <c r="I272" s="125">
        <f t="shared" si="22"/>
        <v>24.25</v>
      </c>
      <c r="J272" s="147">
        <f t="shared" si="23"/>
        <v>88.8221125</v>
      </c>
      <c r="K272" s="123">
        <v>8</v>
      </c>
      <c r="L272" s="123" t="s">
        <v>440</v>
      </c>
      <c r="M272" s="157"/>
    </row>
    <row r="273" spans="1:13" s="9" customFormat="1" ht="14.25" customHeight="1">
      <c r="A273" s="118">
        <v>11</v>
      </c>
      <c r="B273" s="123">
        <v>171909062</v>
      </c>
      <c r="C273" s="123" t="s">
        <v>441</v>
      </c>
      <c r="D273" s="125">
        <v>3.761538</v>
      </c>
      <c r="E273" s="125">
        <f t="shared" si="20"/>
        <v>87.61538</v>
      </c>
      <c r="F273" s="125">
        <f t="shared" si="21"/>
        <v>65.711535</v>
      </c>
      <c r="G273" s="123">
        <v>9</v>
      </c>
      <c r="H273" s="139">
        <v>91</v>
      </c>
      <c r="I273" s="125">
        <f t="shared" si="22"/>
        <v>22.75</v>
      </c>
      <c r="J273" s="147">
        <f t="shared" si="23"/>
        <v>88.461535</v>
      </c>
      <c r="K273" s="123">
        <v>11</v>
      </c>
      <c r="L273" s="123" t="s">
        <v>440</v>
      </c>
      <c r="M273" s="157"/>
    </row>
    <row r="274" spans="1:13" s="9" customFormat="1" ht="14.25" customHeight="1">
      <c r="A274" s="118">
        <v>12</v>
      </c>
      <c r="B274" s="123">
        <v>41901305</v>
      </c>
      <c r="C274" s="123" t="s">
        <v>442</v>
      </c>
      <c r="D274" s="125">
        <v>3.730769</v>
      </c>
      <c r="E274" s="125">
        <f t="shared" si="20"/>
        <v>87.30769000000001</v>
      </c>
      <c r="F274" s="125">
        <f t="shared" si="21"/>
        <v>65.48076750000001</v>
      </c>
      <c r="G274" s="123">
        <v>11</v>
      </c>
      <c r="H274" s="139">
        <v>91</v>
      </c>
      <c r="I274" s="125">
        <f t="shared" si="22"/>
        <v>22.75</v>
      </c>
      <c r="J274" s="147">
        <f t="shared" si="23"/>
        <v>88.23076750000001</v>
      </c>
      <c r="K274" s="123">
        <v>12</v>
      </c>
      <c r="L274" s="123" t="s">
        <v>440</v>
      </c>
      <c r="M274" s="157"/>
    </row>
    <row r="275" spans="1:13" s="9" customFormat="1" ht="14.25" customHeight="1">
      <c r="A275" s="118">
        <v>13</v>
      </c>
      <c r="B275" s="123">
        <v>171909075</v>
      </c>
      <c r="C275" s="123" t="s">
        <v>443</v>
      </c>
      <c r="D275" s="125">
        <v>3.534615</v>
      </c>
      <c r="E275" s="125">
        <f t="shared" si="20"/>
        <v>85.34615</v>
      </c>
      <c r="F275" s="125">
        <f t="shared" si="21"/>
        <v>64.0096125</v>
      </c>
      <c r="G275" s="123">
        <v>21</v>
      </c>
      <c r="H275" s="139">
        <v>95</v>
      </c>
      <c r="I275" s="125">
        <f t="shared" si="22"/>
        <v>23.75</v>
      </c>
      <c r="J275" s="147">
        <f t="shared" si="23"/>
        <v>87.7596125</v>
      </c>
      <c r="K275" s="123">
        <v>13</v>
      </c>
      <c r="L275" s="123" t="s">
        <v>440</v>
      </c>
      <c r="M275" s="157"/>
    </row>
    <row r="276" spans="1:13" s="9" customFormat="1" ht="14.25" customHeight="1">
      <c r="A276" s="118">
        <v>14</v>
      </c>
      <c r="B276" s="123">
        <v>171909015</v>
      </c>
      <c r="C276" s="123" t="s">
        <v>444</v>
      </c>
      <c r="D276" s="125">
        <v>3.630769</v>
      </c>
      <c r="E276" s="125">
        <f t="shared" si="20"/>
        <v>86.30769000000001</v>
      </c>
      <c r="F276" s="125">
        <f t="shared" si="21"/>
        <v>64.73076750000001</v>
      </c>
      <c r="G276" s="123">
        <v>15</v>
      </c>
      <c r="H276" s="139">
        <v>92</v>
      </c>
      <c r="I276" s="125">
        <f t="shared" si="22"/>
        <v>23</v>
      </c>
      <c r="J276" s="147">
        <f t="shared" si="23"/>
        <v>87.73076750000001</v>
      </c>
      <c r="K276" s="123">
        <v>14</v>
      </c>
      <c r="L276" s="123" t="s">
        <v>440</v>
      </c>
      <c r="M276" s="157"/>
    </row>
    <row r="277" spans="1:13" s="9" customFormat="1" ht="14.25" customHeight="1">
      <c r="A277" s="118">
        <v>15</v>
      </c>
      <c r="B277" s="123">
        <v>171909016</v>
      </c>
      <c r="C277" s="123" t="s">
        <v>445</v>
      </c>
      <c r="D277" s="125">
        <v>3.592308</v>
      </c>
      <c r="E277" s="125">
        <f t="shared" si="20"/>
        <v>85.92308</v>
      </c>
      <c r="F277" s="125">
        <f t="shared" si="21"/>
        <v>64.44230999999999</v>
      </c>
      <c r="G277" s="123">
        <v>17</v>
      </c>
      <c r="H277" s="139">
        <v>93</v>
      </c>
      <c r="I277" s="125">
        <f t="shared" si="22"/>
        <v>23.25</v>
      </c>
      <c r="J277" s="147">
        <f t="shared" si="23"/>
        <v>87.69230999999999</v>
      </c>
      <c r="K277" s="123">
        <v>15</v>
      </c>
      <c r="L277" s="123" t="s">
        <v>440</v>
      </c>
      <c r="M277" s="157"/>
    </row>
    <row r="278" spans="1:13" s="9" customFormat="1" ht="14.25" customHeight="1">
      <c r="A278" s="118">
        <v>16</v>
      </c>
      <c r="B278" s="123">
        <v>171909019</v>
      </c>
      <c r="C278" s="123" t="s">
        <v>446</v>
      </c>
      <c r="D278" s="125">
        <v>3.655769</v>
      </c>
      <c r="E278" s="125">
        <f t="shared" si="20"/>
        <v>86.55769000000001</v>
      </c>
      <c r="F278" s="125">
        <f t="shared" si="21"/>
        <v>64.91826750000001</v>
      </c>
      <c r="G278" s="123">
        <v>13</v>
      </c>
      <c r="H278" s="139">
        <v>89</v>
      </c>
      <c r="I278" s="125">
        <f t="shared" si="22"/>
        <v>22.25</v>
      </c>
      <c r="J278" s="147">
        <f t="shared" si="23"/>
        <v>87.16826750000001</v>
      </c>
      <c r="K278" s="123">
        <v>17</v>
      </c>
      <c r="L278" s="123" t="s">
        <v>440</v>
      </c>
      <c r="M278" s="157"/>
    </row>
    <row r="279" spans="1:13" s="9" customFormat="1" ht="14.25" customHeight="1">
      <c r="A279" s="118">
        <v>17</v>
      </c>
      <c r="B279" s="123">
        <v>171909082</v>
      </c>
      <c r="C279" s="123" t="s">
        <v>447</v>
      </c>
      <c r="D279" s="125">
        <v>3.823077</v>
      </c>
      <c r="E279" s="125">
        <f t="shared" si="20"/>
        <v>88.23077</v>
      </c>
      <c r="F279" s="125">
        <f t="shared" si="21"/>
        <v>66.1730775</v>
      </c>
      <c r="G279" s="123">
        <v>6</v>
      </c>
      <c r="H279" s="139">
        <v>82</v>
      </c>
      <c r="I279" s="125">
        <f t="shared" si="22"/>
        <v>20.5</v>
      </c>
      <c r="J279" s="147">
        <f t="shared" si="23"/>
        <v>86.6730775</v>
      </c>
      <c r="K279" s="123">
        <v>19</v>
      </c>
      <c r="L279" s="123" t="s">
        <v>440</v>
      </c>
      <c r="M279" s="157"/>
    </row>
    <row r="280" spans="1:13" s="9" customFormat="1" ht="14.25" customHeight="1">
      <c r="A280" s="118">
        <v>18</v>
      </c>
      <c r="B280" s="123">
        <v>171909022</v>
      </c>
      <c r="C280" s="123" t="s">
        <v>448</v>
      </c>
      <c r="D280" s="125">
        <v>3.548077</v>
      </c>
      <c r="E280" s="125">
        <f t="shared" si="20"/>
        <v>85.48077</v>
      </c>
      <c r="F280" s="125">
        <f t="shared" si="21"/>
        <v>64.1105775</v>
      </c>
      <c r="G280" s="123">
        <v>20</v>
      </c>
      <c r="H280" s="139">
        <v>90</v>
      </c>
      <c r="I280" s="125">
        <f t="shared" si="22"/>
        <v>22.5</v>
      </c>
      <c r="J280" s="147">
        <f t="shared" si="23"/>
        <v>86.6105775</v>
      </c>
      <c r="K280" s="123">
        <v>21</v>
      </c>
      <c r="L280" s="123" t="s">
        <v>440</v>
      </c>
      <c r="M280" s="157"/>
    </row>
    <row r="281" spans="1:13" s="9" customFormat="1" ht="14.25" customHeight="1">
      <c r="A281" s="118">
        <v>19</v>
      </c>
      <c r="B281" s="123">
        <v>171909014</v>
      </c>
      <c r="C281" s="123" t="s">
        <v>449</v>
      </c>
      <c r="D281" s="125">
        <v>3.446154</v>
      </c>
      <c r="E281" s="125">
        <v>84.46154</v>
      </c>
      <c r="F281" s="125">
        <v>63.346155</v>
      </c>
      <c r="G281" s="123">
        <v>29</v>
      </c>
      <c r="H281" s="139">
        <v>89.5</v>
      </c>
      <c r="I281" s="125">
        <v>22.375</v>
      </c>
      <c r="J281" s="147">
        <v>85.721155</v>
      </c>
      <c r="K281" s="123">
        <v>29</v>
      </c>
      <c r="L281" s="123" t="s">
        <v>200</v>
      </c>
      <c r="M281" s="159" t="s">
        <v>450</v>
      </c>
    </row>
    <row r="282" spans="1:13" s="9" customFormat="1" ht="14.25" customHeight="1">
      <c r="A282" s="118">
        <v>20</v>
      </c>
      <c r="B282" s="123">
        <v>171909032</v>
      </c>
      <c r="C282" s="123" t="s">
        <v>451</v>
      </c>
      <c r="D282" s="125">
        <v>3.365385</v>
      </c>
      <c r="E282" s="125">
        <v>83.65385</v>
      </c>
      <c r="F282" s="125">
        <v>62.7403875</v>
      </c>
      <c r="G282" s="123">
        <v>35</v>
      </c>
      <c r="H282" s="139">
        <v>88</v>
      </c>
      <c r="I282" s="125">
        <v>22</v>
      </c>
      <c r="J282" s="147">
        <v>84.7403875</v>
      </c>
      <c r="K282" s="123">
        <v>34</v>
      </c>
      <c r="L282" s="123" t="s">
        <v>200</v>
      </c>
      <c r="M282" s="159" t="s">
        <v>452</v>
      </c>
    </row>
    <row r="283" spans="1:13" s="9" customFormat="1" ht="14.25" customHeight="1">
      <c r="A283" s="118">
        <v>21</v>
      </c>
      <c r="B283" s="123">
        <v>171909021</v>
      </c>
      <c r="C283" s="123" t="s">
        <v>453</v>
      </c>
      <c r="D283" s="125">
        <v>3.773077</v>
      </c>
      <c r="E283" s="125">
        <v>87.73077</v>
      </c>
      <c r="F283" s="125">
        <v>65.7980775</v>
      </c>
      <c r="G283" s="123">
        <v>8</v>
      </c>
      <c r="H283" s="139">
        <v>82</v>
      </c>
      <c r="I283" s="125">
        <v>20.5</v>
      </c>
      <c r="J283" s="147">
        <v>86.2980775</v>
      </c>
      <c r="K283" s="123">
        <v>24</v>
      </c>
      <c r="L283" s="123" t="s">
        <v>200</v>
      </c>
      <c r="M283" s="159" t="s">
        <v>454</v>
      </c>
    </row>
    <row r="284" spans="1:13" s="9" customFormat="1" ht="14.25" customHeight="1">
      <c r="A284" s="160">
        <v>22</v>
      </c>
      <c r="B284" s="161">
        <v>171909034</v>
      </c>
      <c r="C284" s="161" t="s">
        <v>455</v>
      </c>
      <c r="D284" s="162">
        <v>3.394231</v>
      </c>
      <c r="E284" s="162">
        <f>D284*10+50</f>
        <v>83.94230999999999</v>
      </c>
      <c r="F284" s="162">
        <f>E284*0.75</f>
        <v>62.956732499999994</v>
      </c>
      <c r="G284" s="161">
        <v>34</v>
      </c>
      <c r="H284" s="163">
        <v>97</v>
      </c>
      <c r="I284" s="162">
        <f>H284*0.25</f>
        <v>24.25</v>
      </c>
      <c r="J284" s="192">
        <f>F284+I284</f>
        <v>87.20673249999999</v>
      </c>
      <c r="K284" s="161">
        <v>16</v>
      </c>
      <c r="L284" s="193" t="s">
        <v>206</v>
      </c>
      <c r="M284" s="194"/>
    </row>
    <row r="286" spans="1:12" s="1" customFormat="1" ht="45.75" customHeight="1">
      <c r="A286" s="19"/>
      <c r="B286" s="20" t="s">
        <v>0</v>
      </c>
      <c r="C286" s="21"/>
      <c r="D286" s="22"/>
      <c r="E286" s="22"/>
      <c r="F286" s="22"/>
      <c r="G286" s="20"/>
      <c r="H286" s="23"/>
      <c r="I286" s="22"/>
      <c r="J286" s="48"/>
      <c r="K286" s="20"/>
      <c r="L286" s="20"/>
    </row>
    <row r="287" spans="2:12" s="1" customFormat="1" ht="27" customHeight="1">
      <c r="B287" s="24" t="s">
        <v>456</v>
      </c>
      <c r="C287" s="21"/>
      <c r="D287" s="25"/>
      <c r="E287" s="25"/>
      <c r="F287" s="25"/>
      <c r="G287" s="24"/>
      <c r="H287" s="23"/>
      <c r="I287" s="25"/>
      <c r="J287" s="49"/>
      <c r="K287" s="24"/>
      <c r="L287" s="24"/>
    </row>
    <row r="288" spans="1:13" ht="43.5" customHeight="1">
      <c r="A288" s="164" t="s">
        <v>2</v>
      </c>
      <c r="B288" s="165" t="s">
        <v>3</v>
      </c>
      <c r="C288" s="166" t="s">
        <v>4</v>
      </c>
      <c r="D288" s="167" t="s">
        <v>5</v>
      </c>
      <c r="E288" s="167" t="s">
        <v>6</v>
      </c>
      <c r="F288" s="167" t="s">
        <v>7</v>
      </c>
      <c r="G288" s="165" t="s">
        <v>8</v>
      </c>
      <c r="H288" s="168" t="s">
        <v>9</v>
      </c>
      <c r="I288" s="167" t="s">
        <v>10</v>
      </c>
      <c r="J288" s="195" t="s">
        <v>11</v>
      </c>
      <c r="K288" s="165" t="s">
        <v>12</v>
      </c>
      <c r="L288" s="165" t="s">
        <v>13</v>
      </c>
      <c r="M288" s="196" t="s">
        <v>14</v>
      </c>
    </row>
    <row r="289" spans="1:13" ht="24.75" customHeight="1">
      <c r="A289" s="136" t="s">
        <v>457</v>
      </c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55"/>
    </row>
    <row r="290" spans="1:13" ht="14.25" customHeight="1">
      <c r="A290" s="169">
        <v>1</v>
      </c>
      <c r="B290" s="170">
        <v>171902010</v>
      </c>
      <c r="C290" s="171" t="s">
        <v>458</v>
      </c>
      <c r="D290" s="172">
        <v>3.875472</v>
      </c>
      <c r="E290" s="173">
        <v>88.75472</v>
      </c>
      <c r="F290" s="173">
        <v>66.56604</v>
      </c>
      <c r="G290" s="171">
        <v>1</v>
      </c>
      <c r="H290" s="174">
        <v>92.5</v>
      </c>
      <c r="I290" s="173">
        <v>23.125</v>
      </c>
      <c r="J290" s="197">
        <v>89.69104</v>
      </c>
      <c r="K290" s="198">
        <v>1</v>
      </c>
      <c r="L290" s="199" t="s">
        <v>17</v>
      </c>
      <c r="M290" s="200"/>
    </row>
    <row r="291" spans="1:13" s="11" customFormat="1" ht="14.25" customHeight="1">
      <c r="A291" s="175">
        <v>2</v>
      </c>
      <c r="B291" s="176">
        <v>171902036</v>
      </c>
      <c r="C291" s="149" t="s">
        <v>459</v>
      </c>
      <c r="D291" s="177">
        <v>3.692453</v>
      </c>
      <c r="E291" s="178">
        <v>86.92453</v>
      </c>
      <c r="F291" s="178">
        <v>65.1933975</v>
      </c>
      <c r="G291" s="149">
        <v>7</v>
      </c>
      <c r="H291" s="179">
        <v>96.5</v>
      </c>
      <c r="I291" s="178">
        <v>24.125</v>
      </c>
      <c r="J291" s="201">
        <v>89.3183975</v>
      </c>
      <c r="K291" s="202">
        <v>2</v>
      </c>
      <c r="L291" s="199" t="s">
        <v>17</v>
      </c>
      <c r="M291" s="203"/>
    </row>
    <row r="292" spans="1:13" ht="14.25" customHeight="1">
      <c r="A292" s="175">
        <v>3</v>
      </c>
      <c r="B292" s="180">
        <v>171902402</v>
      </c>
      <c r="C292" s="149" t="s">
        <v>460</v>
      </c>
      <c r="D292" s="177">
        <v>3.737736</v>
      </c>
      <c r="E292" s="178">
        <v>87.37736</v>
      </c>
      <c r="F292" s="178">
        <v>65.53302</v>
      </c>
      <c r="G292" s="149">
        <v>3</v>
      </c>
      <c r="H292" s="181">
        <v>95</v>
      </c>
      <c r="I292" s="178">
        <v>23.75</v>
      </c>
      <c r="J292" s="201">
        <v>89.28302</v>
      </c>
      <c r="K292" s="202">
        <v>3</v>
      </c>
      <c r="L292" s="199" t="s">
        <v>17</v>
      </c>
      <c r="M292" s="204"/>
    </row>
    <row r="293" spans="1:13" ht="14.25" customHeight="1">
      <c r="A293" s="175">
        <v>4</v>
      </c>
      <c r="B293" s="182">
        <v>171902459</v>
      </c>
      <c r="C293" s="149" t="s">
        <v>461</v>
      </c>
      <c r="D293" s="177">
        <v>3.709434</v>
      </c>
      <c r="E293" s="178">
        <v>87.09434</v>
      </c>
      <c r="F293" s="178">
        <v>65.320755</v>
      </c>
      <c r="G293" s="149">
        <v>5</v>
      </c>
      <c r="H293" s="183">
        <v>95</v>
      </c>
      <c r="I293" s="178">
        <v>23.75</v>
      </c>
      <c r="J293" s="201">
        <v>89.070755</v>
      </c>
      <c r="K293" s="202">
        <v>4</v>
      </c>
      <c r="L293" s="199" t="s">
        <v>17</v>
      </c>
      <c r="M293" s="204"/>
    </row>
    <row r="294" spans="1:13" ht="14.25" customHeight="1">
      <c r="A294" s="175">
        <v>5</v>
      </c>
      <c r="B294" s="182">
        <v>171902463</v>
      </c>
      <c r="C294" s="184" t="s">
        <v>462</v>
      </c>
      <c r="D294" s="177">
        <v>3.737736</v>
      </c>
      <c r="E294" s="178">
        <v>87.37736</v>
      </c>
      <c r="F294" s="178">
        <v>65.53302</v>
      </c>
      <c r="G294" s="149">
        <v>3</v>
      </c>
      <c r="H294" s="183">
        <v>93.5</v>
      </c>
      <c r="I294" s="178">
        <v>23.375</v>
      </c>
      <c r="J294" s="201">
        <v>88.90802</v>
      </c>
      <c r="K294" s="202">
        <v>5</v>
      </c>
      <c r="L294" s="199" t="s">
        <v>50</v>
      </c>
      <c r="M294" s="204"/>
    </row>
    <row r="295" spans="1:13" ht="14.25" customHeight="1">
      <c r="A295" s="175">
        <v>6</v>
      </c>
      <c r="B295" s="149">
        <v>171902174</v>
      </c>
      <c r="C295" s="185" t="s">
        <v>463</v>
      </c>
      <c r="D295" s="186">
        <v>3.684906</v>
      </c>
      <c r="E295" s="178">
        <v>86.84906</v>
      </c>
      <c r="F295" s="178">
        <v>65.13679499999999</v>
      </c>
      <c r="G295" s="149">
        <v>8</v>
      </c>
      <c r="H295" s="149">
        <v>94</v>
      </c>
      <c r="I295" s="178">
        <v>23.5</v>
      </c>
      <c r="J295" s="201">
        <v>88.63679499999999</v>
      </c>
      <c r="K295" s="202">
        <v>6</v>
      </c>
      <c r="L295" s="199" t="s">
        <v>50</v>
      </c>
      <c r="M295" s="204"/>
    </row>
    <row r="296" spans="1:13" ht="14.25" customHeight="1">
      <c r="A296" s="175">
        <v>7</v>
      </c>
      <c r="B296" s="149">
        <v>171902493</v>
      </c>
      <c r="C296" s="149" t="s">
        <v>464</v>
      </c>
      <c r="D296" s="187">
        <v>3.783019</v>
      </c>
      <c r="E296" s="178">
        <v>87.83018999999999</v>
      </c>
      <c r="F296" s="178">
        <v>65.87264249999998</v>
      </c>
      <c r="G296" s="188">
        <v>2</v>
      </c>
      <c r="H296" s="149">
        <v>91</v>
      </c>
      <c r="I296" s="178">
        <v>22.75</v>
      </c>
      <c r="J296" s="201">
        <v>88.62264249999998</v>
      </c>
      <c r="K296" s="188">
        <v>7</v>
      </c>
      <c r="L296" s="199" t="s">
        <v>50</v>
      </c>
      <c r="M296" s="204"/>
    </row>
    <row r="297" spans="1:13" ht="14.25" customHeight="1">
      <c r="A297" s="175">
        <v>8</v>
      </c>
      <c r="B297" s="149">
        <v>171902394</v>
      </c>
      <c r="C297" s="149" t="s">
        <v>465</v>
      </c>
      <c r="D297" s="187">
        <v>3.660377</v>
      </c>
      <c r="E297" s="178">
        <v>86.60377</v>
      </c>
      <c r="F297" s="178">
        <v>64.9528275</v>
      </c>
      <c r="G297" s="188">
        <v>10</v>
      </c>
      <c r="H297" s="149">
        <v>94.5</v>
      </c>
      <c r="I297" s="178">
        <v>23.625</v>
      </c>
      <c r="J297" s="201">
        <v>88.5778275</v>
      </c>
      <c r="K297" s="188">
        <v>8</v>
      </c>
      <c r="L297" s="199" t="s">
        <v>50</v>
      </c>
      <c r="M297" s="204"/>
    </row>
    <row r="298" spans="1:13" ht="14.25" customHeight="1">
      <c r="A298" s="175">
        <v>9</v>
      </c>
      <c r="B298" s="149">
        <v>171902500</v>
      </c>
      <c r="C298" s="149" t="s">
        <v>466</v>
      </c>
      <c r="D298" s="187">
        <v>3.633962</v>
      </c>
      <c r="E298" s="178">
        <v>86.33962</v>
      </c>
      <c r="F298" s="178">
        <v>64.754715</v>
      </c>
      <c r="G298" s="188">
        <v>13</v>
      </c>
      <c r="H298" s="149">
        <v>95</v>
      </c>
      <c r="I298" s="178">
        <v>23.75</v>
      </c>
      <c r="J298" s="201">
        <v>88.504715</v>
      </c>
      <c r="K298" s="188">
        <v>9</v>
      </c>
      <c r="L298" s="199" t="s">
        <v>50</v>
      </c>
      <c r="M298" s="204"/>
    </row>
    <row r="299" spans="1:13" ht="14.25" customHeight="1">
      <c r="A299" s="175">
        <v>10</v>
      </c>
      <c r="B299" s="149">
        <v>171902490</v>
      </c>
      <c r="C299" s="149" t="s">
        <v>467</v>
      </c>
      <c r="D299" s="187">
        <v>3.709434</v>
      </c>
      <c r="E299" s="178">
        <v>87.09434</v>
      </c>
      <c r="F299" s="178">
        <v>65.320755</v>
      </c>
      <c r="G299" s="188">
        <v>5</v>
      </c>
      <c r="H299" s="149">
        <v>91</v>
      </c>
      <c r="I299" s="178">
        <v>22.75</v>
      </c>
      <c r="J299" s="201">
        <v>88.070755</v>
      </c>
      <c r="K299" s="188">
        <v>10</v>
      </c>
      <c r="L299" s="199" t="s">
        <v>50</v>
      </c>
      <c r="M299" s="204"/>
    </row>
    <row r="300" spans="1:13" ht="14.25" customHeight="1">
      <c r="A300" s="175">
        <v>11</v>
      </c>
      <c r="B300" s="149">
        <v>171902081</v>
      </c>
      <c r="C300" s="149" t="s">
        <v>468</v>
      </c>
      <c r="D300" s="187">
        <v>3.609434</v>
      </c>
      <c r="E300" s="178">
        <v>86.09434</v>
      </c>
      <c r="F300" s="178">
        <v>64.570755</v>
      </c>
      <c r="G300" s="188">
        <v>14</v>
      </c>
      <c r="H300" s="149">
        <v>91</v>
      </c>
      <c r="I300" s="178">
        <v>22.75</v>
      </c>
      <c r="J300" s="201">
        <v>87.320755</v>
      </c>
      <c r="K300" s="188">
        <v>11</v>
      </c>
      <c r="L300" s="205" t="s">
        <v>469</v>
      </c>
      <c r="M300" s="206" t="s">
        <v>470</v>
      </c>
    </row>
    <row r="301" spans="1:13" ht="14.25" customHeight="1">
      <c r="A301" s="175">
        <v>12</v>
      </c>
      <c r="B301" s="149">
        <v>171902170</v>
      </c>
      <c r="C301" s="149" t="s">
        <v>471</v>
      </c>
      <c r="D301" s="187">
        <v>3.516981</v>
      </c>
      <c r="E301" s="178">
        <v>85.16981</v>
      </c>
      <c r="F301" s="178">
        <v>63.8773575</v>
      </c>
      <c r="G301" s="188">
        <v>20</v>
      </c>
      <c r="H301" s="149">
        <v>93.5</v>
      </c>
      <c r="I301" s="178">
        <v>23.375</v>
      </c>
      <c r="J301" s="201">
        <v>87.2523575</v>
      </c>
      <c r="K301" s="188">
        <v>12</v>
      </c>
      <c r="L301" s="199" t="s">
        <v>111</v>
      </c>
      <c r="M301" s="204"/>
    </row>
    <row r="302" spans="1:13" ht="14.25" customHeight="1">
      <c r="A302" s="175">
        <v>13</v>
      </c>
      <c r="B302" s="149">
        <v>171902494</v>
      </c>
      <c r="C302" s="149" t="s">
        <v>472</v>
      </c>
      <c r="D302" s="187">
        <v>3.509434</v>
      </c>
      <c r="E302" s="178">
        <v>85.09434</v>
      </c>
      <c r="F302" s="178">
        <v>63.820755000000005</v>
      </c>
      <c r="G302" s="188">
        <v>21</v>
      </c>
      <c r="H302" s="149">
        <v>92.5</v>
      </c>
      <c r="I302" s="178">
        <v>23.125</v>
      </c>
      <c r="J302" s="201">
        <v>86.945755</v>
      </c>
      <c r="K302" s="188">
        <v>14</v>
      </c>
      <c r="L302" s="199" t="s">
        <v>111</v>
      </c>
      <c r="M302" s="204"/>
    </row>
    <row r="303" spans="1:13" ht="14.25" customHeight="1">
      <c r="A303" s="175">
        <v>14</v>
      </c>
      <c r="B303" s="149">
        <v>171902185</v>
      </c>
      <c r="C303" s="149" t="s">
        <v>473</v>
      </c>
      <c r="D303" s="186">
        <v>3.520755</v>
      </c>
      <c r="E303" s="186">
        <v>85.20755</v>
      </c>
      <c r="F303" s="186">
        <v>63.9056625</v>
      </c>
      <c r="G303" s="149">
        <v>19</v>
      </c>
      <c r="H303" s="149">
        <v>92</v>
      </c>
      <c r="I303" s="186">
        <v>23</v>
      </c>
      <c r="J303" s="207">
        <v>86.9056625</v>
      </c>
      <c r="K303" s="149">
        <v>16</v>
      </c>
      <c r="L303" s="199" t="s">
        <v>111</v>
      </c>
      <c r="M303" s="204"/>
    </row>
    <row r="304" spans="1:13" ht="14.25" customHeight="1">
      <c r="A304" s="175">
        <v>15</v>
      </c>
      <c r="B304" s="189">
        <v>171902101</v>
      </c>
      <c r="C304" s="184" t="s">
        <v>474</v>
      </c>
      <c r="D304" s="186">
        <v>3.60566</v>
      </c>
      <c r="E304" s="178">
        <v>86.0566</v>
      </c>
      <c r="F304" s="178">
        <v>64.54245</v>
      </c>
      <c r="G304" s="149">
        <v>15</v>
      </c>
      <c r="H304" s="149">
        <v>89</v>
      </c>
      <c r="I304" s="208">
        <v>22.25</v>
      </c>
      <c r="J304" s="201">
        <v>86.79245</v>
      </c>
      <c r="K304" s="202">
        <v>18</v>
      </c>
      <c r="L304" s="199" t="s">
        <v>111</v>
      </c>
      <c r="M304" s="204"/>
    </row>
    <row r="305" spans="1:13" ht="14.25" customHeight="1">
      <c r="A305" s="175">
        <v>16</v>
      </c>
      <c r="B305" s="149">
        <v>171902330</v>
      </c>
      <c r="C305" s="149" t="s">
        <v>475</v>
      </c>
      <c r="D305" s="187">
        <v>3.588679</v>
      </c>
      <c r="E305" s="178">
        <v>85.88678999999999</v>
      </c>
      <c r="F305" s="178">
        <v>64.41509249999999</v>
      </c>
      <c r="G305" s="188">
        <v>17</v>
      </c>
      <c r="H305" s="149">
        <v>89.5</v>
      </c>
      <c r="I305" s="178">
        <v>22.375</v>
      </c>
      <c r="J305" s="201">
        <v>86.79009249999999</v>
      </c>
      <c r="K305" s="188">
        <v>19</v>
      </c>
      <c r="L305" s="205" t="s">
        <v>476</v>
      </c>
      <c r="M305" s="206" t="s">
        <v>477</v>
      </c>
    </row>
    <row r="306" spans="1:13" ht="14.25" customHeight="1">
      <c r="A306" s="175">
        <v>17</v>
      </c>
      <c r="B306" s="149">
        <v>171902481</v>
      </c>
      <c r="C306" s="149" t="s">
        <v>478</v>
      </c>
      <c r="D306" s="187">
        <v>3.643396</v>
      </c>
      <c r="E306" s="178">
        <v>86.43395999999998</v>
      </c>
      <c r="F306" s="178">
        <v>64.82547</v>
      </c>
      <c r="G306" s="188">
        <v>11</v>
      </c>
      <c r="H306" s="149">
        <v>87.5</v>
      </c>
      <c r="I306" s="178">
        <v>21.875</v>
      </c>
      <c r="J306" s="201">
        <v>86.70047</v>
      </c>
      <c r="K306" s="188">
        <v>20</v>
      </c>
      <c r="L306" s="199" t="s">
        <v>111</v>
      </c>
      <c r="M306" s="204"/>
    </row>
    <row r="307" spans="1:13" ht="14.25" customHeight="1">
      <c r="A307" s="175">
        <v>18</v>
      </c>
      <c r="B307" s="149">
        <v>171902444</v>
      </c>
      <c r="C307" s="149" t="s">
        <v>479</v>
      </c>
      <c r="D307" s="187">
        <v>3.537736</v>
      </c>
      <c r="E307" s="178">
        <v>85.37736000000001</v>
      </c>
      <c r="F307" s="178">
        <v>64.03302000000001</v>
      </c>
      <c r="G307" s="188">
        <v>18</v>
      </c>
      <c r="H307" s="149">
        <v>87.5</v>
      </c>
      <c r="I307" s="178">
        <v>21.875</v>
      </c>
      <c r="J307" s="201">
        <v>85.90802000000001</v>
      </c>
      <c r="K307" s="188">
        <v>26</v>
      </c>
      <c r="L307" s="199" t="s">
        <v>111</v>
      </c>
      <c r="M307" s="209"/>
    </row>
    <row r="308" spans="1:13" ht="14.25" customHeight="1">
      <c r="A308" s="175">
        <v>19</v>
      </c>
      <c r="B308" s="149">
        <v>171902404</v>
      </c>
      <c r="C308" s="149" t="s">
        <v>480</v>
      </c>
      <c r="D308" s="187">
        <v>3.345283</v>
      </c>
      <c r="E308" s="178">
        <v>83.45283</v>
      </c>
      <c r="F308" s="178">
        <v>62.589622500000004</v>
      </c>
      <c r="G308" s="188">
        <v>41</v>
      </c>
      <c r="H308" s="149">
        <v>83</v>
      </c>
      <c r="I308" s="178">
        <v>20.75</v>
      </c>
      <c r="J308" s="201">
        <v>83.3396225</v>
      </c>
      <c r="K308" s="188">
        <v>52</v>
      </c>
      <c r="L308" s="199" t="s">
        <v>200</v>
      </c>
      <c r="M308" s="209" t="s">
        <v>481</v>
      </c>
    </row>
    <row r="309" spans="1:13" ht="14.25" customHeight="1">
      <c r="A309" s="175">
        <v>20</v>
      </c>
      <c r="B309" s="149">
        <v>171902099</v>
      </c>
      <c r="C309" s="149" t="s">
        <v>482</v>
      </c>
      <c r="D309" s="187">
        <v>3.211321</v>
      </c>
      <c r="E309" s="178">
        <v>82.11321</v>
      </c>
      <c r="F309" s="178">
        <v>61.5849075</v>
      </c>
      <c r="G309" s="188">
        <v>55</v>
      </c>
      <c r="H309" s="149">
        <v>79</v>
      </c>
      <c r="I309" s="178">
        <v>19.75</v>
      </c>
      <c r="J309" s="201">
        <v>81.3349075</v>
      </c>
      <c r="K309" s="188">
        <v>72</v>
      </c>
      <c r="L309" s="199" t="s">
        <v>200</v>
      </c>
      <c r="M309" s="209" t="s">
        <v>483</v>
      </c>
    </row>
    <row r="310" spans="1:13" ht="24.75" customHeight="1">
      <c r="A310" s="136" t="s">
        <v>484</v>
      </c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55"/>
    </row>
    <row r="311" spans="1:13" ht="14.25" customHeight="1">
      <c r="A311" s="175">
        <v>1</v>
      </c>
      <c r="B311" s="149" t="s">
        <v>485</v>
      </c>
      <c r="C311" s="149" t="s">
        <v>486</v>
      </c>
      <c r="D311" s="187">
        <v>3.872</v>
      </c>
      <c r="E311" s="178">
        <v>88.72</v>
      </c>
      <c r="F311" s="178">
        <v>66.54</v>
      </c>
      <c r="G311" s="188">
        <v>1</v>
      </c>
      <c r="H311" s="149">
        <v>94</v>
      </c>
      <c r="I311" s="178">
        <v>23.5</v>
      </c>
      <c r="J311" s="201">
        <v>90.04</v>
      </c>
      <c r="K311" s="188">
        <v>1</v>
      </c>
      <c r="L311" s="199" t="s">
        <v>17</v>
      </c>
      <c r="M311" s="204"/>
    </row>
    <row r="312" spans="1:13" ht="14.25" customHeight="1">
      <c r="A312" s="175">
        <v>2</v>
      </c>
      <c r="B312" s="149" t="s">
        <v>487</v>
      </c>
      <c r="C312" s="149" t="s">
        <v>488</v>
      </c>
      <c r="D312" s="187">
        <v>3.788</v>
      </c>
      <c r="E312" s="178">
        <v>87.88</v>
      </c>
      <c r="F312" s="178">
        <v>65.91</v>
      </c>
      <c r="G312" s="188">
        <v>2</v>
      </c>
      <c r="H312" s="149">
        <v>96</v>
      </c>
      <c r="I312" s="178">
        <v>24</v>
      </c>
      <c r="J312" s="201">
        <v>89.91</v>
      </c>
      <c r="K312" s="188">
        <v>2</v>
      </c>
      <c r="L312" s="199" t="s">
        <v>17</v>
      </c>
      <c r="M312" s="204"/>
    </row>
    <row r="313" spans="1:13" ht="14.25" customHeight="1">
      <c r="A313" s="175">
        <v>3</v>
      </c>
      <c r="B313" s="149" t="s">
        <v>489</v>
      </c>
      <c r="C313" s="149" t="s">
        <v>490</v>
      </c>
      <c r="D313" s="187">
        <v>3.708</v>
      </c>
      <c r="E313" s="178">
        <v>87.08</v>
      </c>
      <c r="F313" s="178">
        <v>65.31</v>
      </c>
      <c r="G313" s="188">
        <v>4</v>
      </c>
      <c r="H313" s="149">
        <v>96</v>
      </c>
      <c r="I313" s="178">
        <v>24</v>
      </c>
      <c r="J313" s="201">
        <v>89.31</v>
      </c>
      <c r="K313" s="188">
        <v>3</v>
      </c>
      <c r="L313" s="199" t="s">
        <v>17</v>
      </c>
      <c r="M313" s="204"/>
    </row>
    <row r="314" spans="1:13" ht="14.25" customHeight="1">
      <c r="A314" s="175">
        <v>4</v>
      </c>
      <c r="B314" s="149" t="s">
        <v>491</v>
      </c>
      <c r="C314" s="149" t="s">
        <v>492</v>
      </c>
      <c r="D314" s="187">
        <v>3.704</v>
      </c>
      <c r="E314" s="178">
        <v>87.04</v>
      </c>
      <c r="F314" s="178">
        <v>65.28</v>
      </c>
      <c r="G314" s="188">
        <v>5</v>
      </c>
      <c r="H314" s="149">
        <v>94</v>
      </c>
      <c r="I314" s="178">
        <v>23.5</v>
      </c>
      <c r="J314" s="201">
        <v>88.78</v>
      </c>
      <c r="K314" s="188">
        <v>4</v>
      </c>
      <c r="L314" s="199" t="s">
        <v>17</v>
      </c>
      <c r="M314" s="204"/>
    </row>
    <row r="315" spans="1:255" s="12" customFormat="1" ht="14.25" customHeight="1">
      <c r="A315" s="175">
        <v>5</v>
      </c>
      <c r="B315" s="149" t="s">
        <v>493</v>
      </c>
      <c r="C315" s="149" t="s">
        <v>494</v>
      </c>
      <c r="D315" s="186">
        <v>3.592</v>
      </c>
      <c r="E315" s="186">
        <v>85.92</v>
      </c>
      <c r="F315" s="186">
        <v>64.44</v>
      </c>
      <c r="G315" s="149">
        <v>9</v>
      </c>
      <c r="H315" s="149">
        <v>95.5</v>
      </c>
      <c r="I315" s="186">
        <v>23.875</v>
      </c>
      <c r="J315" s="207">
        <v>88.315</v>
      </c>
      <c r="K315" s="149">
        <v>5</v>
      </c>
      <c r="L315" s="199" t="s">
        <v>50</v>
      </c>
      <c r="M315" s="210"/>
      <c r="N315" s="211"/>
      <c r="O315" s="211"/>
      <c r="P315" s="211"/>
      <c r="Q315" s="211"/>
      <c r="R315" s="211"/>
      <c r="S315" s="211"/>
      <c r="T315" s="211"/>
      <c r="U315" s="211"/>
      <c r="V315" s="211"/>
      <c r="W315" s="211"/>
      <c r="X315" s="211"/>
      <c r="Y315" s="211"/>
      <c r="Z315" s="211"/>
      <c r="AA315" s="211"/>
      <c r="AB315" s="211"/>
      <c r="AC315" s="211"/>
      <c r="AD315" s="211"/>
      <c r="AE315" s="211"/>
      <c r="AF315" s="211"/>
      <c r="AG315" s="211"/>
      <c r="AH315" s="211"/>
      <c r="AI315" s="211"/>
      <c r="AJ315" s="211"/>
      <c r="AK315" s="211"/>
      <c r="AL315" s="211"/>
      <c r="AM315" s="211"/>
      <c r="AN315" s="211"/>
      <c r="AO315" s="211"/>
      <c r="AP315" s="211"/>
      <c r="AQ315" s="211"/>
      <c r="AR315" s="211"/>
      <c r="AS315" s="211"/>
      <c r="AT315" s="211"/>
      <c r="AU315" s="211"/>
      <c r="AV315" s="211"/>
      <c r="AW315" s="211"/>
      <c r="AX315" s="211"/>
      <c r="AY315" s="211"/>
      <c r="AZ315" s="211"/>
      <c r="BA315" s="211"/>
      <c r="BB315" s="211"/>
      <c r="BC315" s="211"/>
      <c r="BD315" s="211"/>
      <c r="BE315" s="211"/>
      <c r="BF315" s="211"/>
      <c r="BG315" s="211"/>
      <c r="BH315" s="211"/>
      <c r="BI315" s="211"/>
      <c r="BJ315" s="211"/>
      <c r="BK315" s="211"/>
      <c r="BL315" s="211"/>
      <c r="BM315" s="211"/>
      <c r="BN315" s="211"/>
      <c r="BO315" s="211"/>
      <c r="BP315" s="211"/>
      <c r="BQ315" s="211"/>
      <c r="BR315" s="211"/>
      <c r="BS315" s="211"/>
      <c r="BT315" s="211"/>
      <c r="BU315" s="211"/>
      <c r="BV315" s="211"/>
      <c r="BW315" s="211"/>
      <c r="BX315" s="211"/>
      <c r="BY315" s="211"/>
      <c r="BZ315" s="211"/>
      <c r="CA315" s="211"/>
      <c r="CB315" s="211"/>
      <c r="CC315" s="211"/>
      <c r="CD315" s="211"/>
      <c r="CE315" s="211"/>
      <c r="CF315" s="211"/>
      <c r="CG315" s="211"/>
      <c r="CH315" s="211"/>
      <c r="CI315" s="211"/>
      <c r="CJ315" s="211"/>
      <c r="CK315" s="211"/>
      <c r="CL315" s="211"/>
      <c r="CM315" s="211"/>
      <c r="CN315" s="211"/>
      <c r="CO315" s="211"/>
      <c r="CP315" s="211"/>
      <c r="CQ315" s="211"/>
      <c r="CR315" s="211"/>
      <c r="CS315" s="211"/>
      <c r="CT315" s="211"/>
      <c r="CU315" s="211"/>
      <c r="CV315" s="211"/>
      <c r="CW315" s="211"/>
      <c r="CX315" s="211"/>
      <c r="CY315" s="211"/>
      <c r="CZ315" s="211"/>
      <c r="DA315" s="211"/>
      <c r="DB315" s="211"/>
      <c r="DC315" s="211"/>
      <c r="DD315" s="211"/>
      <c r="DE315" s="211"/>
      <c r="DF315" s="211"/>
      <c r="DG315" s="211"/>
      <c r="DH315" s="211"/>
      <c r="DI315" s="211"/>
      <c r="DJ315" s="211"/>
      <c r="DK315" s="211"/>
      <c r="DL315" s="211"/>
      <c r="DM315" s="211"/>
      <c r="DN315" s="211"/>
      <c r="DO315" s="211"/>
      <c r="DP315" s="211"/>
      <c r="DQ315" s="211"/>
      <c r="DR315" s="211"/>
      <c r="DS315" s="211"/>
      <c r="DT315" s="211"/>
      <c r="DU315" s="211"/>
      <c r="DV315" s="211"/>
      <c r="DW315" s="211"/>
      <c r="DX315" s="211"/>
      <c r="DY315" s="211"/>
      <c r="DZ315" s="211"/>
      <c r="EA315" s="211"/>
      <c r="EB315" s="211"/>
      <c r="EC315" s="211"/>
      <c r="ED315" s="211"/>
      <c r="EE315" s="211"/>
      <c r="EF315" s="211"/>
      <c r="EG315" s="211"/>
      <c r="EH315" s="211"/>
      <c r="EI315" s="211"/>
      <c r="EJ315" s="211"/>
      <c r="EK315" s="211"/>
      <c r="EL315" s="211"/>
      <c r="EM315" s="211"/>
      <c r="EN315" s="211"/>
      <c r="EO315" s="211"/>
      <c r="EP315" s="211"/>
      <c r="EQ315" s="211"/>
      <c r="ER315" s="211"/>
      <c r="ES315" s="211"/>
      <c r="ET315" s="211"/>
      <c r="EU315" s="211"/>
      <c r="EV315" s="211"/>
      <c r="EW315" s="211"/>
      <c r="EX315" s="211"/>
      <c r="EY315" s="211"/>
      <c r="EZ315" s="211"/>
      <c r="FA315" s="211"/>
      <c r="FB315" s="211"/>
      <c r="FC315" s="211"/>
      <c r="FD315" s="211"/>
      <c r="FE315" s="211"/>
      <c r="FF315" s="211"/>
      <c r="FG315" s="211"/>
      <c r="FH315" s="211"/>
      <c r="FI315" s="211"/>
      <c r="FJ315" s="211"/>
      <c r="FK315" s="211"/>
      <c r="FL315" s="211"/>
      <c r="FM315" s="211"/>
      <c r="FN315" s="211"/>
      <c r="FO315" s="211"/>
      <c r="FP315" s="211"/>
      <c r="FQ315" s="211"/>
      <c r="FR315" s="211"/>
      <c r="FS315" s="211"/>
      <c r="FT315" s="211"/>
      <c r="FU315" s="211"/>
      <c r="FV315" s="211"/>
      <c r="FW315" s="211"/>
      <c r="FX315" s="211"/>
      <c r="FY315" s="211"/>
      <c r="FZ315" s="211"/>
      <c r="GA315" s="211"/>
      <c r="GB315" s="211"/>
      <c r="GC315" s="211"/>
      <c r="GD315" s="211"/>
      <c r="GE315" s="211"/>
      <c r="GF315" s="211"/>
      <c r="GG315" s="211"/>
      <c r="GH315" s="211"/>
      <c r="GI315" s="211"/>
      <c r="GJ315" s="211"/>
      <c r="GK315" s="211"/>
      <c r="GL315" s="211"/>
      <c r="GM315" s="211"/>
      <c r="GN315" s="211"/>
      <c r="GO315" s="211"/>
      <c r="GP315" s="211"/>
      <c r="GQ315" s="211"/>
      <c r="GR315" s="211"/>
      <c r="GS315" s="211"/>
      <c r="GT315" s="211"/>
      <c r="GU315" s="211"/>
      <c r="GV315" s="211"/>
      <c r="GW315" s="211"/>
      <c r="GX315" s="211"/>
      <c r="GY315" s="211"/>
      <c r="GZ315" s="211"/>
      <c r="HA315" s="211"/>
      <c r="HB315" s="211"/>
      <c r="HC315" s="211"/>
      <c r="HD315" s="211"/>
      <c r="HE315" s="211"/>
      <c r="HF315" s="211"/>
      <c r="HG315" s="211"/>
      <c r="HH315" s="211"/>
      <c r="HI315" s="211"/>
      <c r="HJ315" s="211"/>
      <c r="HK315" s="211"/>
      <c r="HL315" s="211"/>
      <c r="HM315" s="211"/>
      <c r="HN315" s="211"/>
      <c r="HO315" s="211"/>
      <c r="HP315" s="211"/>
      <c r="HQ315" s="211"/>
      <c r="HR315" s="211"/>
      <c r="HS315" s="211"/>
      <c r="HT315" s="211"/>
      <c r="HU315" s="211"/>
      <c r="HV315" s="211"/>
      <c r="HW315" s="211"/>
      <c r="HX315" s="211"/>
      <c r="HY315" s="211"/>
      <c r="HZ315" s="211"/>
      <c r="IA315" s="211"/>
      <c r="IB315" s="211"/>
      <c r="IC315" s="211"/>
      <c r="ID315" s="211"/>
      <c r="IE315" s="211"/>
      <c r="IF315" s="211"/>
      <c r="IG315" s="211"/>
      <c r="IH315" s="211"/>
      <c r="II315" s="211"/>
      <c r="IJ315" s="211"/>
      <c r="IK315" s="211"/>
      <c r="IL315" s="211"/>
      <c r="IM315" s="211"/>
      <c r="IN315" s="211"/>
      <c r="IO315" s="211"/>
      <c r="IP315" s="211"/>
      <c r="IQ315" s="211"/>
      <c r="IR315" s="211"/>
      <c r="IS315" s="211"/>
      <c r="IT315" s="211"/>
      <c r="IU315" s="211"/>
    </row>
    <row r="316" spans="1:255" ht="14.25" customHeight="1">
      <c r="A316" s="175">
        <v>6</v>
      </c>
      <c r="B316" s="149" t="s">
        <v>495</v>
      </c>
      <c r="C316" s="190" t="s">
        <v>496</v>
      </c>
      <c r="D316" s="186">
        <v>3.656</v>
      </c>
      <c r="E316" s="178">
        <v>86.56</v>
      </c>
      <c r="F316" s="178">
        <v>64.92</v>
      </c>
      <c r="G316" s="149">
        <v>6</v>
      </c>
      <c r="H316" s="149">
        <v>91</v>
      </c>
      <c r="I316" s="212">
        <v>22.75</v>
      </c>
      <c r="J316" s="201">
        <v>87.67</v>
      </c>
      <c r="K316" s="202">
        <v>6</v>
      </c>
      <c r="L316" s="199" t="s">
        <v>50</v>
      </c>
      <c r="M316" s="210"/>
      <c r="N316" s="213"/>
      <c r="O316" s="213"/>
      <c r="P316" s="213"/>
      <c r="Q316" s="213"/>
      <c r="R316" s="213"/>
      <c r="S316" s="213"/>
      <c r="T316" s="213"/>
      <c r="U316" s="213"/>
      <c r="V316" s="213"/>
      <c r="W316" s="213"/>
      <c r="X316" s="213"/>
      <c r="Y316" s="213"/>
      <c r="Z316" s="213"/>
      <c r="AA316" s="213"/>
      <c r="AB316" s="213"/>
      <c r="AC316" s="213"/>
      <c r="AD316" s="213"/>
      <c r="AE316" s="213"/>
      <c r="AF316" s="213"/>
      <c r="AG316" s="213"/>
      <c r="AH316" s="213"/>
      <c r="AI316" s="213"/>
      <c r="AJ316" s="213"/>
      <c r="AK316" s="213"/>
      <c r="AL316" s="213"/>
      <c r="AM316" s="213"/>
      <c r="AN316" s="213"/>
      <c r="AO316" s="213"/>
      <c r="AP316" s="213"/>
      <c r="AQ316" s="213"/>
      <c r="AR316" s="213"/>
      <c r="AS316" s="213"/>
      <c r="AT316" s="213"/>
      <c r="AU316" s="213"/>
      <c r="AV316" s="213"/>
      <c r="AW316" s="213"/>
      <c r="AX316" s="213"/>
      <c r="AY316" s="213"/>
      <c r="AZ316" s="213"/>
      <c r="BA316" s="213"/>
      <c r="BB316" s="213"/>
      <c r="BC316" s="213"/>
      <c r="BD316" s="213"/>
      <c r="BE316" s="213"/>
      <c r="BF316" s="213"/>
      <c r="BG316" s="213"/>
      <c r="BH316" s="213"/>
      <c r="BI316" s="213"/>
      <c r="BJ316" s="213"/>
      <c r="BK316" s="213"/>
      <c r="BL316" s="213"/>
      <c r="BM316" s="213"/>
      <c r="BN316" s="213"/>
      <c r="BO316" s="213"/>
      <c r="BP316" s="213"/>
      <c r="BQ316" s="213"/>
      <c r="BR316" s="213"/>
      <c r="BS316" s="213"/>
      <c r="BT316" s="213"/>
      <c r="BU316" s="213"/>
      <c r="BV316" s="213"/>
      <c r="BW316" s="213"/>
      <c r="BX316" s="213"/>
      <c r="BY316" s="213"/>
      <c r="BZ316" s="213"/>
      <c r="CA316" s="213"/>
      <c r="CB316" s="213"/>
      <c r="CC316" s="213"/>
      <c r="CD316" s="213"/>
      <c r="CE316" s="213"/>
      <c r="CF316" s="213"/>
      <c r="CG316" s="213"/>
      <c r="CH316" s="213"/>
      <c r="CI316" s="213"/>
      <c r="CJ316" s="213"/>
      <c r="CK316" s="213"/>
      <c r="CL316" s="213"/>
      <c r="CM316" s="213"/>
      <c r="CN316" s="213"/>
      <c r="CO316" s="213"/>
      <c r="CP316" s="213"/>
      <c r="CQ316" s="213"/>
      <c r="CR316" s="213"/>
      <c r="CS316" s="213"/>
      <c r="CT316" s="213"/>
      <c r="CU316" s="213"/>
      <c r="CV316" s="213"/>
      <c r="CW316" s="213"/>
      <c r="CX316" s="213"/>
      <c r="CY316" s="213"/>
      <c r="CZ316" s="213"/>
      <c r="DA316" s="213"/>
      <c r="DB316" s="213"/>
      <c r="DC316" s="213"/>
      <c r="DD316" s="213"/>
      <c r="DE316" s="213"/>
      <c r="DF316" s="213"/>
      <c r="DG316" s="213"/>
      <c r="DH316" s="213"/>
      <c r="DI316" s="213"/>
      <c r="DJ316" s="213"/>
      <c r="DK316" s="213"/>
      <c r="DL316" s="213"/>
      <c r="DM316" s="213"/>
      <c r="DN316" s="213"/>
      <c r="DO316" s="213"/>
      <c r="DP316" s="213"/>
      <c r="DQ316" s="213"/>
      <c r="DR316" s="213"/>
      <c r="DS316" s="213"/>
      <c r="DT316" s="213"/>
      <c r="DU316" s="213"/>
      <c r="DV316" s="213"/>
      <c r="DW316" s="213"/>
      <c r="DX316" s="213"/>
      <c r="DY316" s="213"/>
      <c r="DZ316" s="213"/>
      <c r="EA316" s="213"/>
      <c r="EB316" s="213"/>
      <c r="EC316" s="213"/>
      <c r="ED316" s="213"/>
      <c r="EE316" s="213"/>
      <c r="EF316" s="213"/>
      <c r="EG316" s="213"/>
      <c r="EH316" s="213"/>
      <c r="EI316" s="213"/>
      <c r="EJ316" s="213"/>
      <c r="EK316" s="213"/>
      <c r="EL316" s="213"/>
      <c r="EM316" s="213"/>
      <c r="EN316" s="213"/>
      <c r="EO316" s="213"/>
      <c r="EP316" s="213"/>
      <c r="EQ316" s="213"/>
      <c r="ER316" s="213"/>
      <c r="ES316" s="213"/>
      <c r="ET316" s="213"/>
      <c r="EU316" s="213"/>
      <c r="EV316" s="213"/>
      <c r="EW316" s="213"/>
      <c r="EX316" s="213"/>
      <c r="EY316" s="213"/>
      <c r="EZ316" s="213"/>
      <c r="FA316" s="213"/>
      <c r="FB316" s="213"/>
      <c r="FC316" s="213"/>
      <c r="FD316" s="213"/>
      <c r="FE316" s="213"/>
      <c r="FF316" s="213"/>
      <c r="FG316" s="213"/>
      <c r="FH316" s="213"/>
      <c r="FI316" s="213"/>
      <c r="FJ316" s="213"/>
      <c r="FK316" s="213"/>
      <c r="FL316" s="213"/>
      <c r="FM316" s="213"/>
      <c r="FN316" s="213"/>
      <c r="FO316" s="213"/>
      <c r="FP316" s="213"/>
      <c r="FQ316" s="213"/>
      <c r="FR316" s="213"/>
      <c r="FS316" s="213"/>
      <c r="FT316" s="213"/>
      <c r="FU316" s="213"/>
      <c r="FV316" s="213"/>
      <c r="FW316" s="213"/>
      <c r="FX316" s="213"/>
      <c r="FY316" s="213"/>
      <c r="FZ316" s="213"/>
      <c r="GA316" s="213"/>
      <c r="GB316" s="213"/>
      <c r="GC316" s="213"/>
      <c r="GD316" s="213"/>
      <c r="GE316" s="213"/>
      <c r="GF316" s="213"/>
      <c r="GG316" s="213"/>
      <c r="GH316" s="213"/>
      <c r="GI316" s="213"/>
      <c r="GJ316" s="213"/>
      <c r="GK316" s="213"/>
      <c r="GL316" s="213"/>
      <c r="GM316" s="213"/>
      <c r="GN316" s="213"/>
      <c r="GO316" s="213"/>
      <c r="GP316" s="213"/>
      <c r="GQ316" s="213"/>
      <c r="GR316" s="213"/>
      <c r="GS316" s="213"/>
      <c r="GT316" s="213"/>
      <c r="GU316" s="213"/>
      <c r="GV316" s="213"/>
      <c r="GW316" s="213"/>
      <c r="GX316" s="213"/>
      <c r="GY316" s="213"/>
      <c r="GZ316" s="213"/>
      <c r="HA316" s="213"/>
      <c r="HB316" s="213"/>
      <c r="HC316" s="213"/>
      <c r="HD316" s="213"/>
      <c r="HE316" s="213"/>
      <c r="HF316" s="213"/>
      <c r="HG316" s="213"/>
      <c r="HH316" s="213"/>
      <c r="HI316" s="213"/>
      <c r="HJ316" s="213"/>
      <c r="HK316" s="213"/>
      <c r="HL316" s="213"/>
      <c r="HM316" s="213"/>
      <c r="HN316" s="213"/>
      <c r="HO316" s="213"/>
      <c r="HP316" s="213"/>
      <c r="HQ316" s="213"/>
      <c r="HR316" s="213"/>
      <c r="HS316" s="213"/>
      <c r="HT316" s="213"/>
      <c r="HU316" s="213"/>
      <c r="HV316" s="213"/>
      <c r="HW316" s="213"/>
      <c r="HX316" s="213"/>
      <c r="HY316" s="213"/>
      <c r="HZ316" s="213"/>
      <c r="IA316" s="213"/>
      <c r="IB316" s="213"/>
      <c r="IC316" s="213"/>
      <c r="ID316" s="213"/>
      <c r="IE316" s="213"/>
      <c r="IF316" s="213"/>
      <c r="IG316" s="213"/>
      <c r="IH316" s="213"/>
      <c r="II316" s="213"/>
      <c r="IJ316" s="213"/>
      <c r="IK316" s="213"/>
      <c r="IL316" s="213"/>
      <c r="IM316" s="213"/>
      <c r="IN316" s="213"/>
      <c r="IO316" s="213"/>
      <c r="IP316" s="213"/>
      <c r="IQ316" s="213"/>
      <c r="IR316" s="213"/>
      <c r="IS316" s="213"/>
      <c r="IT316" s="213"/>
      <c r="IU316" s="213"/>
    </row>
    <row r="317" spans="1:255" ht="14.25" customHeight="1">
      <c r="A317" s="175">
        <v>7</v>
      </c>
      <c r="B317" s="149" t="s">
        <v>497</v>
      </c>
      <c r="C317" s="185" t="s">
        <v>498</v>
      </c>
      <c r="D317" s="186">
        <v>3.712</v>
      </c>
      <c r="E317" s="178">
        <v>87.12</v>
      </c>
      <c r="F317" s="178">
        <v>65.34</v>
      </c>
      <c r="G317" s="149">
        <v>3</v>
      </c>
      <c r="H317" s="149">
        <v>89</v>
      </c>
      <c r="I317" s="178">
        <v>22.25</v>
      </c>
      <c r="J317" s="201">
        <v>87.59</v>
      </c>
      <c r="K317" s="202">
        <v>7</v>
      </c>
      <c r="L317" s="199" t="s">
        <v>50</v>
      </c>
      <c r="M317" s="214"/>
      <c r="N317" s="213"/>
      <c r="O317" s="213"/>
      <c r="P317" s="213"/>
      <c r="Q317" s="213"/>
      <c r="R317" s="213"/>
      <c r="S317" s="213"/>
      <c r="T317" s="213"/>
      <c r="U317" s="213"/>
      <c r="V317" s="213"/>
      <c r="W317" s="213"/>
      <c r="X317" s="213"/>
      <c r="Y317" s="213"/>
      <c r="Z317" s="213"/>
      <c r="AA317" s="213"/>
      <c r="AB317" s="213"/>
      <c r="AC317" s="213"/>
      <c r="AD317" s="213"/>
      <c r="AE317" s="213"/>
      <c r="AF317" s="213"/>
      <c r="AG317" s="213"/>
      <c r="AH317" s="213"/>
      <c r="AI317" s="213"/>
      <c r="AJ317" s="213"/>
      <c r="AK317" s="213"/>
      <c r="AL317" s="213"/>
      <c r="AM317" s="213"/>
      <c r="AN317" s="213"/>
      <c r="AO317" s="213"/>
      <c r="AP317" s="213"/>
      <c r="AQ317" s="213"/>
      <c r="AR317" s="213"/>
      <c r="AS317" s="213"/>
      <c r="AT317" s="213"/>
      <c r="AU317" s="213"/>
      <c r="AV317" s="213"/>
      <c r="AW317" s="213"/>
      <c r="AX317" s="213"/>
      <c r="AY317" s="213"/>
      <c r="AZ317" s="213"/>
      <c r="BA317" s="213"/>
      <c r="BB317" s="213"/>
      <c r="BC317" s="213"/>
      <c r="BD317" s="213"/>
      <c r="BE317" s="213"/>
      <c r="BF317" s="213"/>
      <c r="BG317" s="213"/>
      <c r="BH317" s="213"/>
      <c r="BI317" s="213"/>
      <c r="BJ317" s="213"/>
      <c r="BK317" s="213"/>
      <c r="BL317" s="213"/>
      <c r="BM317" s="213"/>
      <c r="BN317" s="213"/>
      <c r="BO317" s="213"/>
      <c r="BP317" s="213"/>
      <c r="BQ317" s="213"/>
      <c r="BR317" s="213"/>
      <c r="BS317" s="213"/>
      <c r="BT317" s="213"/>
      <c r="BU317" s="213"/>
      <c r="BV317" s="213"/>
      <c r="BW317" s="213"/>
      <c r="BX317" s="213"/>
      <c r="BY317" s="213"/>
      <c r="BZ317" s="213"/>
      <c r="CA317" s="213"/>
      <c r="CB317" s="213"/>
      <c r="CC317" s="213"/>
      <c r="CD317" s="213"/>
      <c r="CE317" s="213"/>
      <c r="CF317" s="213"/>
      <c r="CG317" s="213"/>
      <c r="CH317" s="213"/>
      <c r="CI317" s="213"/>
      <c r="CJ317" s="213"/>
      <c r="CK317" s="213"/>
      <c r="CL317" s="213"/>
      <c r="CM317" s="213"/>
      <c r="CN317" s="213"/>
      <c r="CO317" s="213"/>
      <c r="CP317" s="213"/>
      <c r="CQ317" s="213"/>
      <c r="CR317" s="213"/>
      <c r="CS317" s="213"/>
      <c r="CT317" s="213"/>
      <c r="CU317" s="213"/>
      <c r="CV317" s="213"/>
      <c r="CW317" s="213"/>
      <c r="CX317" s="213"/>
      <c r="CY317" s="213"/>
      <c r="CZ317" s="213"/>
      <c r="DA317" s="213"/>
      <c r="DB317" s="213"/>
      <c r="DC317" s="213"/>
      <c r="DD317" s="213"/>
      <c r="DE317" s="213"/>
      <c r="DF317" s="213"/>
      <c r="DG317" s="213"/>
      <c r="DH317" s="213"/>
      <c r="DI317" s="213"/>
      <c r="DJ317" s="213"/>
      <c r="DK317" s="213"/>
      <c r="DL317" s="213"/>
      <c r="DM317" s="213"/>
      <c r="DN317" s="213"/>
      <c r="DO317" s="213"/>
      <c r="DP317" s="213"/>
      <c r="DQ317" s="213"/>
      <c r="DR317" s="213"/>
      <c r="DS317" s="213"/>
      <c r="DT317" s="213"/>
      <c r="DU317" s="213"/>
      <c r="DV317" s="213"/>
      <c r="DW317" s="213"/>
      <c r="DX317" s="213"/>
      <c r="DY317" s="213"/>
      <c r="DZ317" s="213"/>
      <c r="EA317" s="213"/>
      <c r="EB317" s="213"/>
      <c r="EC317" s="213"/>
      <c r="ED317" s="213"/>
      <c r="EE317" s="213"/>
      <c r="EF317" s="213"/>
      <c r="EG317" s="213"/>
      <c r="EH317" s="213"/>
      <c r="EI317" s="213"/>
      <c r="EJ317" s="213"/>
      <c r="EK317" s="213"/>
      <c r="EL317" s="213"/>
      <c r="EM317" s="213"/>
      <c r="EN317" s="213"/>
      <c r="EO317" s="213"/>
      <c r="EP317" s="213"/>
      <c r="EQ317" s="213"/>
      <c r="ER317" s="213"/>
      <c r="ES317" s="213"/>
      <c r="ET317" s="213"/>
      <c r="EU317" s="213"/>
      <c r="EV317" s="213"/>
      <c r="EW317" s="213"/>
      <c r="EX317" s="213"/>
      <c r="EY317" s="213"/>
      <c r="EZ317" s="213"/>
      <c r="FA317" s="213"/>
      <c r="FB317" s="213"/>
      <c r="FC317" s="213"/>
      <c r="FD317" s="213"/>
      <c r="FE317" s="213"/>
      <c r="FF317" s="213"/>
      <c r="FG317" s="213"/>
      <c r="FH317" s="213"/>
      <c r="FI317" s="213"/>
      <c r="FJ317" s="213"/>
      <c r="FK317" s="213"/>
      <c r="FL317" s="213"/>
      <c r="FM317" s="213"/>
      <c r="FN317" s="213"/>
      <c r="FO317" s="213"/>
      <c r="FP317" s="213"/>
      <c r="FQ317" s="213"/>
      <c r="FR317" s="213"/>
      <c r="FS317" s="213"/>
      <c r="FT317" s="213"/>
      <c r="FU317" s="213"/>
      <c r="FV317" s="213"/>
      <c r="FW317" s="213"/>
      <c r="FX317" s="213"/>
      <c r="FY317" s="213"/>
      <c r="FZ317" s="213"/>
      <c r="GA317" s="213"/>
      <c r="GB317" s="213"/>
      <c r="GC317" s="213"/>
      <c r="GD317" s="213"/>
      <c r="GE317" s="213"/>
      <c r="GF317" s="213"/>
      <c r="GG317" s="213"/>
      <c r="GH317" s="213"/>
      <c r="GI317" s="213"/>
      <c r="GJ317" s="213"/>
      <c r="GK317" s="213"/>
      <c r="GL317" s="213"/>
      <c r="GM317" s="213"/>
      <c r="GN317" s="213"/>
      <c r="GO317" s="213"/>
      <c r="GP317" s="213"/>
      <c r="GQ317" s="213"/>
      <c r="GR317" s="213"/>
      <c r="GS317" s="213"/>
      <c r="GT317" s="213"/>
      <c r="GU317" s="213"/>
      <c r="GV317" s="213"/>
      <c r="GW317" s="213"/>
      <c r="GX317" s="213"/>
      <c r="GY317" s="213"/>
      <c r="GZ317" s="213"/>
      <c r="HA317" s="213"/>
      <c r="HB317" s="213"/>
      <c r="HC317" s="213"/>
      <c r="HD317" s="213"/>
      <c r="HE317" s="213"/>
      <c r="HF317" s="213"/>
      <c r="HG317" s="213"/>
      <c r="HH317" s="213"/>
      <c r="HI317" s="213"/>
      <c r="HJ317" s="213"/>
      <c r="HK317" s="213"/>
      <c r="HL317" s="213"/>
      <c r="HM317" s="213"/>
      <c r="HN317" s="213"/>
      <c r="HO317" s="213"/>
      <c r="HP317" s="213"/>
      <c r="HQ317" s="213"/>
      <c r="HR317" s="213"/>
      <c r="HS317" s="213"/>
      <c r="HT317" s="213"/>
      <c r="HU317" s="213"/>
      <c r="HV317" s="213"/>
      <c r="HW317" s="213"/>
      <c r="HX317" s="213"/>
      <c r="HY317" s="213"/>
      <c r="HZ317" s="213"/>
      <c r="IA317" s="213"/>
      <c r="IB317" s="213"/>
      <c r="IC317" s="213"/>
      <c r="ID317" s="213"/>
      <c r="IE317" s="213"/>
      <c r="IF317" s="213"/>
      <c r="IG317" s="213"/>
      <c r="IH317" s="213"/>
      <c r="II317" s="213"/>
      <c r="IJ317" s="213"/>
      <c r="IK317" s="213"/>
      <c r="IL317" s="213"/>
      <c r="IM317" s="213"/>
      <c r="IN317" s="213"/>
      <c r="IO317" s="213"/>
      <c r="IP317" s="213"/>
      <c r="IQ317" s="213"/>
      <c r="IR317" s="213"/>
      <c r="IS317" s="213"/>
      <c r="IT317" s="213"/>
      <c r="IU317" s="213"/>
    </row>
    <row r="318" spans="1:255" ht="14.25" customHeight="1">
      <c r="A318" s="175">
        <v>8</v>
      </c>
      <c r="B318" s="149" t="s">
        <v>499</v>
      </c>
      <c r="C318" s="149" t="s">
        <v>500</v>
      </c>
      <c r="D318" s="187">
        <v>3.572</v>
      </c>
      <c r="E318" s="178">
        <v>85.72</v>
      </c>
      <c r="F318" s="178">
        <v>64.29</v>
      </c>
      <c r="G318" s="188">
        <v>11</v>
      </c>
      <c r="H318" s="149">
        <v>93</v>
      </c>
      <c r="I318" s="178">
        <v>23.25</v>
      </c>
      <c r="J318" s="201">
        <v>87.54</v>
      </c>
      <c r="K318" s="188">
        <v>8</v>
      </c>
      <c r="L318" s="199" t="s">
        <v>50</v>
      </c>
      <c r="M318" s="210"/>
      <c r="N318" s="213"/>
      <c r="O318" s="213"/>
      <c r="P318" s="213"/>
      <c r="Q318" s="213"/>
      <c r="R318" s="213"/>
      <c r="S318" s="213"/>
      <c r="T318" s="213"/>
      <c r="U318" s="213"/>
      <c r="V318" s="213"/>
      <c r="W318" s="213"/>
      <c r="X318" s="213"/>
      <c r="Y318" s="213"/>
      <c r="Z318" s="213"/>
      <c r="AA318" s="213"/>
      <c r="AB318" s="213"/>
      <c r="AC318" s="213"/>
      <c r="AD318" s="213"/>
      <c r="AE318" s="213"/>
      <c r="AF318" s="213"/>
      <c r="AG318" s="213"/>
      <c r="AH318" s="213"/>
      <c r="AI318" s="213"/>
      <c r="AJ318" s="213"/>
      <c r="AK318" s="213"/>
      <c r="AL318" s="213"/>
      <c r="AM318" s="213"/>
      <c r="AN318" s="213"/>
      <c r="AO318" s="213"/>
      <c r="AP318" s="213"/>
      <c r="AQ318" s="213"/>
      <c r="AR318" s="213"/>
      <c r="AS318" s="213"/>
      <c r="AT318" s="213"/>
      <c r="AU318" s="213"/>
      <c r="AV318" s="213"/>
      <c r="AW318" s="213"/>
      <c r="AX318" s="213"/>
      <c r="AY318" s="213"/>
      <c r="AZ318" s="213"/>
      <c r="BA318" s="213"/>
      <c r="BB318" s="213"/>
      <c r="BC318" s="213"/>
      <c r="BD318" s="213"/>
      <c r="BE318" s="213"/>
      <c r="BF318" s="213"/>
      <c r="BG318" s="213"/>
      <c r="BH318" s="213"/>
      <c r="BI318" s="213"/>
      <c r="BJ318" s="213"/>
      <c r="BK318" s="213"/>
      <c r="BL318" s="213"/>
      <c r="BM318" s="213"/>
      <c r="BN318" s="213"/>
      <c r="BO318" s="213"/>
      <c r="BP318" s="213"/>
      <c r="BQ318" s="213"/>
      <c r="BR318" s="213"/>
      <c r="BS318" s="213"/>
      <c r="BT318" s="213"/>
      <c r="BU318" s="213"/>
      <c r="BV318" s="213"/>
      <c r="BW318" s="213"/>
      <c r="BX318" s="213"/>
      <c r="BY318" s="213"/>
      <c r="BZ318" s="213"/>
      <c r="CA318" s="213"/>
      <c r="CB318" s="213"/>
      <c r="CC318" s="213"/>
      <c r="CD318" s="213"/>
      <c r="CE318" s="213"/>
      <c r="CF318" s="213"/>
      <c r="CG318" s="213"/>
      <c r="CH318" s="213"/>
      <c r="CI318" s="213"/>
      <c r="CJ318" s="213"/>
      <c r="CK318" s="213"/>
      <c r="CL318" s="213"/>
      <c r="CM318" s="213"/>
      <c r="CN318" s="213"/>
      <c r="CO318" s="213"/>
      <c r="CP318" s="213"/>
      <c r="CQ318" s="213"/>
      <c r="CR318" s="213"/>
      <c r="CS318" s="213"/>
      <c r="CT318" s="213"/>
      <c r="CU318" s="213"/>
      <c r="CV318" s="213"/>
      <c r="CW318" s="213"/>
      <c r="CX318" s="213"/>
      <c r="CY318" s="213"/>
      <c r="CZ318" s="213"/>
      <c r="DA318" s="213"/>
      <c r="DB318" s="213"/>
      <c r="DC318" s="213"/>
      <c r="DD318" s="213"/>
      <c r="DE318" s="213"/>
      <c r="DF318" s="213"/>
      <c r="DG318" s="213"/>
      <c r="DH318" s="213"/>
      <c r="DI318" s="213"/>
      <c r="DJ318" s="213"/>
      <c r="DK318" s="213"/>
      <c r="DL318" s="213"/>
      <c r="DM318" s="213"/>
      <c r="DN318" s="213"/>
      <c r="DO318" s="213"/>
      <c r="DP318" s="213"/>
      <c r="DQ318" s="213"/>
      <c r="DR318" s="213"/>
      <c r="DS318" s="213"/>
      <c r="DT318" s="213"/>
      <c r="DU318" s="213"/>
      <c r="DV318" s="213"/>
      <c r="DW318" s="213"/>
      <c r="DX318" s="213"/>
      <c r="DY318" s="213"/>
      <c r="DZ318" s="213"/>
      <c r="EA318" s="213"/>
      <c r="EB318" s="213"/>
      <c r="EC318" s="213"/>
      <c r="ED318" s="213"/>
      <c r="EE318" s="213"/>
      <c r="EF318" s="213"/>
      <c r="EG318" s="213"/>
      <c r="EH318" s="213"/>
      <c r="EI318" s="213"/>
      <c r="EJ318" s="213"/>
      <c r="EK318" s="213"/>
      <c r="EL318" s="213"/>
      <c r="EM318" s="213"/>
      <c r="EN318" s="213"/>
      <c r="EO318" s="213"/>
      <c r="EP318" s="213"/>
      <c r="EQ318" s="213"/>
      <c r="ER318" s="213"/>
      <c r="ES318" s="213"/>
      <c r="ET318" s="213"/>
      <c r="EU318" s="213"/>
      <c r="EV318" s="213"/>
      <c r="EW318" s="213"/>
      <c r="EX318" s="213"/>
      <c r="EY318" s="213"/>
      <c r="EZ318" s="213"/>
      <c r="FA318" s="213"/>
      <c r="FB318" s="213"/>
      <c r="FC318" s="213"/>
      <c r="FD318" s="213"/>
      <c r="FE318" s="213"/>
      <c r="FF318" s="213"/>
      <c r="FG318" s="213"/>
      <c r="FH318" s="213"/>
      <c r="FI318" s="213"/>
      <c r="FJ318" s="213"/>
      <c r="FK318" s="213"/>
      <c r="FL318" s="213"/>
      <c r="FM318" s="213"/>
      <c r="FN318" s="213"/>
      <c r="FO318" s="213"/>
      <c r="FP318" s="213"/>
      <c r="FQ318" s="213"/>
      <c r="FR318" s="213"/>
      <c r="FS318" s="213"/>
      <c r="FT318" s="213"/>
      <c r="FU318" s="213"/>
      <c r="FV318" s="213"/>
      <c r="FW318" s="213"/>
      <c r="FX318" s="213"/>
      <c r="FY318" s="213"/>
      <c r="FZ318" s="213"/>
      <c r="GA318" s="213"/>
      <c r="GB318" s="213"/>
      <c r="GC318" s="213"/>
      <c r="GD318" s="213"/>
      <c r="GE318" s="213"/>
      <c r="GF318" s="213"/>
      <c r="GG318" s="213"/>
      <c r="GH318" s="213"/>
      <c r="GI318" s="213"/>
      <c r="GJ318" s="213"/>
      <c r="GK318" s="213"/>
      <c r="GL318" s="213"/>
      <c r="GM318" s="213"/>
      <c r="GN318" s="213"/>
      <c r="GO318" s="213"/>
      <c r="GP318" s="213"/>
      <c r="GQ318" s="213"/>
      <c r="GR318" s="213"/>
      <c r="GS318" s="213"/>
      <c r="GT318" s="213"/>
      <c r="GU318" s="213"/>
      <c r="GV318" s="213"/>
      <c r="GW318" s="213"/>
      <c r="GX318" s="213"/>
      <c r="GY318" s="213"/>
      <c r="GZ318" s="213"/>
      <c r="HA318" s="213"/>
      <c r="HB318" s="213"/>
      <c r="HC318" s="213"/>
      <c r="HD318" s="213"/>
      <c r="HE318" s="213"/>
      <c r="HF318" s="213"/>
      <c r="HG318" s="213"/>
      <c r="HH318" s="213"/>
      <c r="HI318" s="213"/>
      <c r="HJ318" s="213"/>
      <c r="HK318" s="213"/>
      <c r="HL318" s="213"/>
      <c r="HM318" s="213"/>
      <c r="HN318" s="213"/>
      <c r="HO318" s="213"/>
      <c r="HP318" s="213"/>
      <c r="HQ318" s="213"/>
      <c r="HR318" s="213"/>
      <c r="HS318" s="213"/>
      <c r="HT318" s="213"/>
      <c r="HU318" s="213"/>
      <c r="HV318" s="213"/>
      <c r="HW318" s="213"/>
      <c r="HX318" s="213"/>
      <c r="HY318" s="213"/>
      <c r="HZ318" s="213"/>
      <c r="IA318" s="213"/>
      <c r="IB318" s="213"/>
      <c r="IC318" s="213"/>
      <c r="ID318" s="213"/>
      <c r="IE318" s="213"/>
      <c r="IF318" s="213"/>
      <c r="IG318" s="213"/>
      <c r="IH318" s="213"/>
      <c r="II318" s="213"/>
      <c r="IJ318" s="213"/>
      <c r="IK318" s="213"/>
      <c r="IL318" s="213"/>
      <c r="IM318" s="213"/>
      <c r="IN318" s="213"/>
      <c r="IO318" s="213"/>
      <c r="IP318" s="213"/>
      <c r="IQ318" s="213"/>
      <c r="IR318" s="213"/>
      <c r="IS318" s="213"/>
      <c r="IT318" s="213"/>
      <c r="IU318" s="213"/>
    </row>
    <row r="319" spans="1:255" ht="14.25" customHeight="1">
      <c r="A319" s="175">
        <v>9</v>
      </c>
      <c r="B319" s="149" t="s">
        <v>501</v>
      </c>
      <c r="C319" s="149" t="s">
        <v>502</v>
      </c>
      <c r="D319" s="187">
        <v>3.588</v>
      </c>
      <c r="E319" s="178">
        <v>85.88</v>
      </c>
      <c r="F319" s="178">
        <v>64.41</v>
      </c>
      <c r="G319" s="188">
        <v>10</v>
      </c>
      <c r="H319" s="149">
        <v>91.5</v>
      </c>
      <c r="I319" s="178">
        <v>22.875</v>
      </c>
      <c r="J319" s="201">
        <v>87.285</v>
      </c>
      <c r="K319" s="188">
        <v>9</v>
      </c>
      <c r="L319" s="199" t="s">
        <v>50</v>
      </c>
      <c r="M319" s="210"/>
      <c r="N319" s="213"/>
      <c r="O319" s="213"/>
      <c r="P319" s="213"/>
      <c r="Q319" s="213"/>
      <c r="R319" s="213"/>
      <c r="S319" s="213"/>
      <c r="T319" s="213"/>
      <c r="U319" s="213"/>
      <c r="V319" s="213"/>
      <c r="W319" s="213"/>
      <c r="X319" s="213"/>
      <c r="Y319" s="213"/>
      <c r="Z319" s="213"/>
      <c r="AA319" s="213"/>
      <c r="AB319" s="213"/>
      <c r="AC319" s="213"/>
      <c r="AD319" s="213"/>
      <c r="AE319" s="213"/>
      <c r="AF319" s="213"/>
      <c r="AG319" s="213"/>
      <c r="AH319" s="213"/>
      <c r="AI319" s="213"/>
      <c r="AJ319" s="213"/>
      <c r="AK319" s="213"/>
      <c r="AL319" s="213"/>
      <c r="AM319" s="213"/>
      <c r="AN319" s="213"/>
      <c r="AO319" s="213"/>
      <c r="AP319" s="213"/>
      <c r="AQ319" s="213"/>
      <c r="AR319" s="213"/>
      <c r="AS319" s="213"/>
      <c r="AT319" s="213"/>
      <c r="AU319" s="213"/>
      <c r="AV319" s="213"/>
      <c r="AW319" s="213"/>
      <c r="AX319" s="213"/>
      <c r="AY319" s="213"/>
      <c r="AZ319" s="213"/>
      <c r="BA319" s="213"/>
      <c r="BB319" s="213"/>
      <c r="BC319" s="213"/>
      <c r="BD319" s="213"/>
      <c r="BE319" s="213"/>
      <c r="BF319" s="213"/>
      <c r="BG319" s="213"/>
      <c r="BH319" s="213"/>
      <c r="BI319" s="213"/>
      <c r="BJ319" s="213"/>
      <c r="BK319" s="213"/>
      <c r="BL319" s="213"/>
      <c r="BM319" s="213"/>
      <c r="BN319" s="213"/>
      <c r="BO319" s="213"/>
      <c r="BP319" s="213"/>
      <c r="BQ319" s="213"/>
      <c r="BR319" s="213"/>
      <c r="BS319" s="213"/>
      <c r="BT319" s="213"/>
      <c r="BU319" s="213"/>
      <c r="BV319" s="213"/>
      <c r="BW319" s="213"/>
      <c r="BX319" s="213"/>
      <c r="BY319" s="213"/>
      <c r="BZ319" s="213"/>
      <c r="CA319" s="213"/>
      <c r="CB319" s="213"/>
      <c r="CC319" s="213"/>
      <c r="CD319" s="213"/>
      <c r="CE319" s="213"/>
      <c r="CF319" s="213"/>
      <c r="CG319" s="213"/>
      <c r="CH319" s="213"/>
      <c r="CI319" s="213"/>
      <c r="CJ319" s="213"/>
      <c r="CK319" s="213"/>
      <c r="CL319" s="213"/>
      <c r="CM319" s="213"/>
      <c r="CN319" s="213"/>
      <c r="CO319" s="213"/>
      <c r="CP319" s="213"/>
      <c r="CQ319" s="213"/>
      <c r="CR319" s="213"/>
      <c r="CS319" s="213"/>
      <c r="CT319" s="213"/>
      <c r="CU319" s="213"/>
      <c r="CV319" s="213"/>
      <c r="CW319" s="213"/>
      <c r="CX319" s="213"/>
      <c r="CY319" s="213"/>
      <c r="CZ319" s="213"/>
      <c r="DA319" s="213"/>
      <c r="DB319" s="213"/>
      <c r="DC319" s="213"/>
      <c r="DD319" s="213"/>
      <c r="DE319" s="213"/>
      <c r="DF319" s="213"/>
      <c r="DG319" s="213"/>
      <c r="DH319" s="213"/>
      <c r="DI319" s="213"/>
      <c r="DJ319" s="213"/>
      <c r="DK319" s="213"/>
      <c r="DL319" s="213"/>
      <c r="DM319" s="213"/>
      <c r="DN319" s="213"/>
      <c r="DO319" s="213"/>
      <c r="DP319" s="213"/>
      <c r="DQ319" s="213"/>
      <c r="DR319" s="213"/>
      <c r="DS319" s="213"/>
      <c r="DT319" s="213"/>
      <c r="DU319" s="213"/>
      <c r="DV319" s="213"/>
      <c r="DW319" s="213"/>
      <c r="DX319" s="213"/>
      <c r="DY319" s="213"/>
      <c r="DZ319" s="213"/>
      <c r="EA319" s="213"/>
      <c r="EB319" s="213"/>
      <c r="EC319" s="213"/>
      <c r="ED319" s="213"/>
      <c r="EE319" s="213"/>
      <c r="EF319" s="213"/>
      <c r="EG319" s="213"/>
      <c r="EH319" s="213"/>
      <c r="EI319" s="213"/>
      <c r="EJ319" s="213"/>
      <c r="EK319" s="213"/>
      <c r="EL319" s="213"/>
      <c r="EM319" s="213"/>
      <c r="EN319" s="213"/>
      <c r="EO319" s="213"/>
      <c r="EP319" s="213"/>
      <c r="EQ319" s="213"/>
      <c r="ER319" s="213"/>
      <c r="ES319" s="213"/>
      <c r="ET319" s="213"/>
      <c r="EU319" s="213"/>
      <c r="EV319" s="213"/>
      <c r="EW319" s="213"/>
      <c r="EX319" s="213"/>
      <c r="EY319" s="213"/>
      <c r="EZ319" s="213"/>
      <c r="FA319" s="213"/>
      <c r="FB319" s="213"/>
      <c r="FC319" s="213"/>
      <c r="FD319" s="213"/>
      <c r="FE319" s="213"/>
      <c r="FF319" s="213"/>
      <c r="FG319" s="213"/>
      <c r="FH319" s="213"/>
      <c r="FI319" s="213"/>
      <c r="FJ319" s="213"/>
      <c r="FK319" s="213"/>
      <c r="FL319" s="213"/>
      <c r="FM319" s="213"/>
      <c r="FN319" s="213"/>
      <c r="FO319" s="213"/>
      <c r="FP319" s="213"/>
      <c r="FQ319" s="213"/>
      <c r="FR319" s="213"/>
      <c r="FS319" s="213"/>
      <c r="FT319" s="213"/>
      <c r="FU319" s="213"/>
      <c r="FV319" s="213"/>
      <c r="FW319" s="213"/>
      <c r="FX319" s="213"/>
      <c r="FY319" s="213"/>
      <c r="FZ319" s="213"/>
      <c r="GA319" s="213"/>
      <c r="GB319" s="213"/>
      <c r="GC319" s="213"/>
      <c r="GD319" s="213"/>
      <c r="GE319" s="213"/>
      <c r="GF319" s="213"/>
      <c r="GG319" s="213"/>
      <c r="GH319" s="213"/>
      <c r="GI319" s="213"/>
      <c r="GJ319" s="213"/>
      <c r="GK319" s="213"/>
      <c r="GL319" s="213"/>
      <c r="GM319" s="213"/>
      <c r="GN319" s="213"/>
      <c r="GO319" s="213"/>
      <c r="GP319" s="213"/>
      <c r="GQ319" s="213"/>
      <c r="GR319" s="213"/>
      <c r="GS319" s="213"/>
      <c r="GT319" s="213"/>
      <c r="GU319" s="213"/>
      <c r="GV319" s="213"/>
      <c r="GW319" s="213"/>
      <c r="GX319" s="213"/>
      <c r="GY319" s="213"/>
      <c r="GZ319" s="213"/>
      <c r="HA319" s="213"/>
      <c r="HB319" s="213"/>
      <c r="HC319" s="213"/>
      <c r="HD319" s="213"/>
      <c r="HE319" s="213"/>
      <c r="HF319" s="213"/>
      <c r="HG319" s="213"/>
      <c r="HH319" s="213"/>
      <c r="HI319" s="213"/>
      <c r="HJ319" s="213"/>
      <c r="HK319" s="213"/>
      <c r="HL319" s="213"/>
      <c r="HM319" s="213"/>
      <c r="HN319" s="213"/>
      <c r="HO319" s="213"/>
      <c r="HP319" s="213"/>
      <c r="HQ319" s="213"/>
      <c r="HR319" s="213"/>
      <c r="HS319" s="213"/>
      <c r="HT319" s="213"/>
      <c r="HU319" s="213"/>
      <c r="HV319" s="213"/>
      <c r="HW319" s="213"/>
      <c r="HX319" s="213"/>
      <c r="HY319" s="213"/>
      <c r="HZ319" s="213"/>
      <c r="IA319" s="213"/>
      <c r="IB319" s="213"/>
      <c r="IC319" s="213"/>
      <c r="ID319" s="213"/>
      <c r="IE319" s="213"/>
      <c r="IF319" s="213"/>
      <c r="IG319" s="213"/>
      <c r="IH319" s="213"/>
      <c r="II319" s="213"/>
      <c r="IJ319" s="213"/>
      <c r="IK319" s="213"/>
      <c r="IL319" s="213"/>
      <c r="IM319" s="213"/>
      <c r="IN319" s="213"/>
      <c r="IO319" s="213"/>
      <c r="IP319" s="213"/>
      <c r="IQ319" s="213"/>
      <c r="IR319" s="213"/>
      <c r="IS319" s="213"/>
      <c r="IT319" s="213"/>
      <c r="IU319" s="213"/>
    </row>
    <row r="320" spans="1:255" ht="14.25" customHeight="1">
      <c r="A320" s="175">
        <v>10</v>
      </c>
      <c r="B320" s="182" t="s">
        <v>503</v>
      </c>
      <c r="C320" s="149" t="s">
        <v>504</v>
      </c>
      <c r="D320" s="177">
        <v>3.64</v>
      </c>
      <c r="E320" s="178">
        <v>86.4</v>
      </c>
      <c r="F320" s="178">
        <v>64.8</v>
      </c>
      <c r="G320" s="149">
        <v>7</v>
      </c>
      <c r="H320" s="183">
        <v>89.5</v>
      </c>
      <c r="I320" s="178">
        <v>22.375</v>
      </c>
      <c r="J320" s="201">
        <v>87.175</v>
      </c>
      <c r="K320" s="202">
        <v>10</v>
      </c>
      <c r="L320" s="199" t="s">
        <v>50</v>
      </c>
      <c r="M320" s="210"/>
      <c r="N320" s="213"/>
      <c r="O320" s="213"/>
      <c r="P320" s="213"/>
      <c r="Q320" s="213"/>
      <c r="R320" s="213"/>
      <c r="S320" s="213"/>
      <c r="T320" s="213"/>
      <c r="U320" s="213"/>
      <c r="V320" s="213"/>
      <c r="W320" s="213"/>
      <c r="X320" s="213"/>
      <c r="Y320" s="213"/>
      <c r="Z320" s="213"/>
      <c r="AA320" s="213"/>
      <c r="AB320" s="213"/>
      <c r="AC320" s="213"/>
      <c r="AD320" s="213"/>
      <c r="AE320" s="213"/>
      <c r="AF320" s="213"/>
      <c r="AG320" s="213"/>
      <c r="AH320" s="213"/>
      <c r="AI320" s="213"/>
      <c r="AJ320" s="213"/>
      <c r="AK320" s="213"/>
      <c r="AL320" s="213"/>
      <c r="AM320" s="213"/>
      <c r="AN320" s="213"/>
      <c r="AO320" s="213"/>
      <c r="AP320" s="213"/>
      <c r="AQ320" s="213"/>
      <c r="AR320" s="213"/>
      <c r="AS320" s="213"/>
      <c r="AT320" s="213"/>
      <c r="AU320" s="213"/>
      <c r="AV320" s="213"/>
      <c r="AW320" s="213"/>
      <c r="AX320" s="213"/>
      <c r="AY320" s="213"/>
      <c r="AZ320" s="213"/>
      <c r="BA320" s="213"/>
      <c r="BB320" s="213"/>
      <c r="BC320" s="213"/>
      <c r="BD320" s="213"/>
      <c r="BE320" s="213"/>
      <c r="BF320" s="213"/>
      <c r="BG320" s="213"/>
      <c r="BH320" s="213"/>
      <c r="BI320" s="213"/>
      <c r="BJ320" s="213"/>
      <c r="BK320" s="213"/>
      <c r="BL320" s="213"/>
      <c r="BM320" s="213"/>
      <c r="BN320" s="213"/>
      <c r="BO320" s="213"/>
      <c r="BP320" s="213"/>
      <c r="BQ320" s="213"/>
      <c r="BR320" s="213"/>
      <c r="BS320" s="213"/>
      <c r="BT320" s="213"/>
      <c r="BU320" s="213"/>
      <c r="BV320" s="213"/>
      <c r="BW320" s="213"/>
      <c r="BX320" s="213"/>
      <c r="BY320" s="213"/>
      <c r="BZ320" s="213"/>
      <c r="CA320" s="213"/>
      <c r="CB320" s="213"/>
      <c r="CC320" s="213"/>
      <c r="CD320" s="213"/>
      <c r="CE320" s="213"/>
      <c r="CF320" s="213"/>
      <c r="CG320" s="213"/>
      <c r="CH320" s="213"/>
      <c r="CI320" s="213"/>
      <c r="CJ320" s="213"/>
      <c r="CK320" s="213"/>
      <c r="CL320" s="213"/>
      <c r="CM320" s="213"/>
      <c r="CN320" s="213"/>
      <c r="CO320" s="213"/>
      <c r="CP320" s="213"/>
      <c r="CQ320" s="213"/>
      <c r="CR320" s="213"/>
      <c r="CS320" s="213"/>
      <c r="CT320" s="213"/>
      <c r="CU320" s="213"/>
      <c r="CV320" s="213"/>
      <c r="CW320" s="213"/>
      <c r="CX320" s="213"/>
      <c r="CY320" s="213"/>
      <c r="CZ320" s="213"/>
      <c r="DA320" s="213"/>
      <c r="DB320" s="213"/>
      <c r="DC320" s="213"/>
      <c r="DD320" s="213"/>
      <c r="DE320" s="213"/>
      <c r="DF320" s="213"/>
      <c r="DG320" s="213"/>
      <c r="DH320" s="213"/>
      <c r="DI320" s="213"/>
      <c r="DJ320" s="213"/>
      <c r="DK320" s="213"/>
      <c r="DL320" s="213"/>
      <c r="DM320" s="213"/>
      <c r="DN320" s="213"/>
      <c r="DO320" s="213"/>
      <c r="DP320" s="213"/>
      <c r="DQ320" s="213"/>
      <c r="DR320" s="213"/>
      <c r="DS320" s="213"/>
      <c r="DT320" s="213"/>
      <c r="DU320" s="213"/>
      <c r="DV320" s="213"/>
      <c r="DW320" s="213"/>
      <c r="DX320" s="213"/>
      <c r="DY320" s="213"/>
      <c r="DZ320" s="213"/>
      <c r="EA320" s="213"/>
      <c r="EB320" s="213"/>
      <c r="EC320" s="213"/>
      <c r="ED320" s="213"/>
      <c r="EE320" s="213"/>
      <c r="EF320" s="213"/>
      <c r="EG320" s="213"/>
      <c r="EH320" s="213"/>
      <c r="EI320" s="213"/>
      <c r="EJ320" s="213"/>
      <c r="EK320" s="213"/>
      <c r="EL320" s="213"/>
      <c r="EM320" s="213"/>
      <c r="EN320" s="213"/>
      <c r="EO320" s="213"/>
      <c r="EP320" s="213"/>
      <c r="EQ320" s="213"/>
      <c r="ER320" s="213"/>
      <c r="ES320" s="213"/>
      <c r="ET320" s="213"/>
      <c r="EU320" s="213"/>
      <c r="EV320" s="213"/>
      <c r="EW320" s="213"/>
      <c r="EX320" s="213"/>
      <c r="EY320" s="213"/>
      <c r="EZ320" s="213"/>
      <c r="FA320" s="213"/>
      <c r="FB320" s="213"/>
      <c r="FC320" s="213"/>
      <c r="FD320" s="213"/>
      <c r="FE320" s="213"/>
      <c r="FF320" s="213"/>
      <c r="FG320" s="213"/>
      <c r="FH320" s="213"/>
      <c r="FI320" s="213"/>
      <c r="FJ320" s="213"/>
      <c r="FK320" s="213"/>
      <c r="FL320" s="213"/>
      <c r="FM320" s="213"/>
      <c r="FN320" s="213"/>
      <c r="FO320" s="213"/>
      <c r="FP320" s="213"/>
      <c r="FQ320" s="213"/>
      <c r="FR320" s="213"/>
      <c r="FS320" s="213"/>
      <c r="FT320" s="213"/>
      <c r="FU320" s="213"/>
      <c r="FV320" s="213"/>
      <c r="FW320" s="213"/>
      <c r="FX320" s="213"/>
      <c r="FY320" s="213"/>
      <c r="FZ320" s="213"/>
      <c r="GA320" s="213"/>
      <c r="GB320" s="213"/>
      <c r="GC320" s="213"/>
      <c r="GD320" s="213"/>
      <c r="GE320" s="213"/>
      <c r="GF320" s="213"/>
      <c r="GG320" s="213"/>
      <c r="GH320" s="213"/>
      <c r="GI320" s="213"/>
      <c r="GJ320" s="213"/>
      <c r="GK320" s="213"/>
      <c r="GL320" s="213"/>
      <c r="GM320" s="213"/>
      <c r="GN320" s="213"/>
      <c r="GO320" s="213"/>
      <c r="GP320" s="213"/>
      <c r="GQ320" s="213"/>
      <c r="GR320" s="213"/>
      <c r="GS320" s="213"/>
      <c r="GT320" s="213"/>
      <c r="GU320" s="213"/>
      <c r="GV320" s="213"/>
      <c r="GW320" s="213"/>
      <c r="GX320" s="213"/>
      <c r="GY320" s="213"/>
      <c r="GZ320" s="213"/>
      <c r="HA320" s="213"/>
      <c r="HB320" s="213"/>
      <c r="HC320" s="213"/>
      <c r="HD320" s="213"/>
      <c r="HE320" s="213"/>
      <c r="HF320" s="213"/>
      <c r="HG320" s="213"/>
      <c r="HH320" s="213"/>
      <c r="HI320" s="213"/>
      <c r="HJ320" s="213"/>
      <c r="HK320" s="213"/>
      <c r="HL320" s="213"/>
      <c r="HM320" s="213"/>
      <c r="HN320" s="213"/>
      <c r="HO320" s="213"/>
      <c r="HP320" s="213"/>
      <c r="HQ320" s="213"/>
      <c r="HR320" s="213"/>
      <c r="HS320" s="213"/>
      <c r="HT320" s="213"/>
      <c r="HU320" s="213"/>
      <c r="HV320" s="213"/>
      <c r="HW320" s="213"/>
      <c r="HX320" s="213"/>
      <c r="HY320" s="213"/>
      <c r="HZ320" s="213"/>
      <c r="IA320" s="213"/>
      <c r="IB320" s="213"/>
      <c r="IC320" s="213"/>
      <c r="ID320" s="213"/>
      <c r="IE320" s="213"/>
      <c r="IF320" s="213"/>
      <c r="IG320" s="213"/>
      <c r="IH320" s="213"/>
      <c r="II320" s="213"/>
      <c r="IJ320" s="213"/>
      <c r="IK320" s="213"/>
      <c r="IL320" s="213"/>
      <c r="IM320" s="213"/>
      <c r="IN320" s="213"/>
      <c r="IO320" s="213"/>
      <c r="IP320" s="213"/>
      <c r="IQ320" s="213"/>
      <c r="IR320" s="213"/>
      <c r="IS320" s="213"/>
      <c r="IT320" s="213"/>
      <c r="IU320" s="213"/>
    </row>
    <row r="321" spans="1:255" ht="14.25" customHeight="1">
      <c r="A321" s="175">
        <v>11</v>
      </c>
      <c r="B321" s="149" t="s">
        <v>505</v>
      </c>
      <c r="C321" s="149" t="s">
        <v>506</v>
      </c>
      <c r="D321" s="186">
        <v>3.596</v>
      </c>
      <c r="E321" s="186">
        <v>85.96</v>
      </c>
      <c r="F321" s="186">
        <v>64.47</v>
      </c>
      <c r="G321" s="149">
        <v>8</v>
      </c>
      <c r="H321" s="149">
        <v>90.5</v>
      </c>
      <c r="I321" s="186">
        <v>22.625</v>
      </c>
      <c r="J321" s="207">
        <v>87.095</v>
      </c>
      <c r="K321" s="149">
        <v>11</v>
      </c>
      <c r="L321" s="199" t="s">
        <v>50</v>
      </c>
      <c r="M321" s="214"/>
      <c r="N321" s="213"/>
      <c r="O321" s="213"/>
      <c r="P321" s="213"/>
      <c r="Q321" s="213"/>
      <c r="R321" s="213"/>
      <c r="S321" s="213"/>
      <c r="T321" s="213"/>
      <c r="U321" s="213"/>
      <c r="V321" s="213"/>
      <c r="W321" s="213"/>
      <c r="X321" s="213"/>
      <c r="Y321" s="213"/>
      <c r="Z321" s="213"/>
      <c r="AA321" s="213"/>
      <c r="AB321" s="213"/>
      <c r="AC321" s="213"/>
      <c r="AD321" s="213"/>
      <c r="AE321" s="213"/>
      <c r="AF321" s="213"/>
      <c r="AG321" s="213"/>
      <c r="AH321" s="213"/>
      <c r="AI321" s="213"/>
      <c r="AJ321" s="213"/>
      <c r="AK321" s="213"/>
      <c r="AL321" s="213"/>
      <c r="AM321" s="213"/>
      <c r="AN321" s="213"/>
      <c r="AO321" s="213"/>
      <c r="AP321" s="213"/>
      <c r="AQ321" s="213"/>
      <c r="AR321" s="213"/>
      <c r="AS321" s="213"/>
      <c r="AT321" s="213"/>
      <c r="AU321" s="213"/>
      <c r="AV321" s="213"/>
      <c r="AW321" s="213"/>
      <c r="AX321" s="213"/>
      <c r="AY321" s="213"/>
      <c r="AZ321" s="213"/>
      <c r="BA321" s="213"/>
      <c r="BB321" s="213"/>
      <c r="BC321" s="213"/>
      <c r="BD321" s="213"/>
      <c r="BE321" s="213"/>
      <c r="BF321" s="213"/>
      <c r="BG321" s="213"/>
      <c r="BH321" s="213"/>
      <c r="BI321" s="213"/>
      <c r="BJ321" s="213"/>
      <c r="BK321" s="213"/>
      <c r="BL321" s="213"/>
      <c r="BM321" s="213"/>
      <c r="BN321" s="213"/>
      <c r="BO321" s="213"/>
      <c r="BP321" s="213"/>
      <c r="BQ321" s="213"/>
      <c r="BR321" s="213"/>
      <c r="BS321" s="213"/>
      <c r="BT321" s="213"/>
      <c r="BU321" s="213"/>
      <c r="BV321" s="213"/>
      <c r="BW321" s="213"/>
      <c r="BX321" s="213"/>
      <c r="BY321" s="213"/>
      <c r="BZ321" s="213"/>
      <c r="CA321" s="213"/>
      <c r="CB321" s="213"/>
      <c r="CC321" s="213"/>
      <c r="CD321" s="213"/>
      <c r="CE321" s="213"/>
      <c r="CF321" s="213"/>
      <c r="CG321" s="213"/>
      <c r="CH321" s="213"/>
      <c r="CI321" s="213"/>
      <c r="CJ321" s="213"/>
      <c r="CK321" s="213"/>
      <c r="CL321" s="213"/>
      <c r="CM321" s="213"/>
      <c r="CN321" s="213"/>
      <c r="CO321" s="213"/>
      <c r="CP321" s="213"/>
      <c r="CQ321" s="213"/>
      <c r="CR321" s="213"/>
      <c r="CS321" s="213"/>
      <c r="CT321" s="213"/>
      <c r="CU321" s="213"/>
      <c r="CV321" s="213"/>
      <c r="CW321" s="213"/>
      <c r="CX321" s="213"/>
      <c r="CY321" s="213"/>
      <c r="CZ321" s="213"/>
      <c r="DA321" s="213"/>
      <c r="DB321" s="213"/>
      <c r="DC321" s="213"/>
      <c r="DD321" s="213"/>
      <c r="DE321" s="213"/>
      <c r="DF321" s="213"/>
      <c r="DG321" s="213"/>
      <c r="DH321" s="213"/>
      <c r="DI321" s="213"/>
      <c r="DJ321" s="213"/>
      <c r="DK321" s="213"/>
      <c r="DL321" s="213"/>
      <c r="DM321" s="213"/>
      <c r="DN321" s="213"/>
      <c r="DO321" s="213"/>
      <c r="DP321" s="213"/>
      <c r="DQ321" s="213"/>
      <c r="DR321" s="213"/>
      <c r="DS321" s="213"/>
      <c r="DT321" s="213"/>
      <c r="DU321" s="213"/>
      <c r="DV321" s="213"/>
      <c r="DW321" s="213"/>
      <c r="DX321" s="213"/>
      <c r="DY321" s="213"/>
      <c r="DZ321" s="213"/>
      <c r="EA321" s="213"/>
      <c r="EB321" s="213"/>
      <c r="EC321" s="213"/>
      <c r="ED321" s="213"/>
      <c r="EE321" s="213"/>
      <c r="EF321" s="213"/>
      <c r="EG321" s="213"/>
      <c r="EH321" s="213"/>
      <c r="EI321" s="213"/>
      <c r="EJ321" s="213"/>
      <c r="EK321" s="213"/>
      <c r="EL321" s="213"/>
      <c r="EM321" s="213"/>
      <c r="EN321" s="213"/>
      <c r="EO321" s="213"/>
      <c r="EP321" s="213"/>
      <c r="EQ321" s="213"/>
      <c r="ER321" s="213"/>
      <c r="ES321" s="213"/>
      <c r="ET321" s="213"/>
      <c r="EU321" s="213"/>
      <c r="EV321" s="213"/>
      <c r="EW321" s="213"/>
      <c r="EX321" s="213"/>
      <c r="EY321" s="213"/>
      <c r="EZ321" s="213"/>
      <c r="FA321" s="213"/>
      <c r="FB321" s="213"/>
      <c r="FC321" s="213"/>
      <c r="FD321" s="213"/>
      <c r="FE321" s="213"/>
      <c r="FF321" s="213"/>
      <c r="FG321" s="213"/>
      <c r="FH321" s="213"/>
      <c r="FI321" s="213"/>
      <c r="FJ321" s="213"/>
      <c r="FK321" s="213"/>
      <c r="FL321" s="213"/>
      <c r="FM321" s="213"/>
      <c r="FN321" s="213"/>
      <c r="FO321" s="213"/>
      <c r="FP321" s="213"/>
      <c r="FQ321" s="213"/>
      <c r="FR321" s="213"/>
      <c r="FS321" s="213"/>
      <c r="FT321" s="213"/>
      <c r="FU321" s="213"/>
      <c r="FV321" s="213"/>
      <c r="FW321" s="213"/>
      <c r="FX321" s="213"/>
      <c r="FY321" s="213"/>
      <c r="FZ321" s="213"/>
      <c r="GA321" s="213"/>
      <c r="GB321" s="213"/>
      <c r="GC321" s="213"/>
      <c r="GD321" s="213"/>
      <c r="GE321" s="213"/>
      <c r="GF321" s="213"/>
      <c r="GG321" s="213"/>
      <c r="GH321" s="213"/>
      <c r="GI321" s="213"/>
      <c r="GJ321" s="213"/>
      <c r="GK321" s="213"/>
      <c r="GL321" s="213"/>
      <c r="GM321" s="213"/>
      <c r="GN321" s="213"/>
      <c r="GO321" s="213"/>
      <c r="GP321" s="213"/>
      <c r="GQ321" s="213"/>
      <c r="GR321" s="213"/>
      <c r="GS321" s="213"/>
      <c r="GT321" s="213"/>
      <c r="GU321" s="213"/>
      <c r="GV321" s="213"/>
      <c r="GW321" s="213"/>
      <c r="GX321" s="213"/>
      <c r="GY321" s="213"/>
      <c r="GZ321" s="213"/>
      <c r="HA321" s="213"/>
      <c r="HB321" s="213"/>
      <c r="HC321" s="213"/>
      <c r="HD321" s="213"/>
      <c r="HE321" s="213"/>
      <c r="HF321" s="213"/>
      <c r="HG321" s="213"/>
      <c r="HH321" s="213"/>
      <c r="HI321" s="213"/>
      <c r="HJ321" s="213"/>
      <c r="HK321" s="213"/>
      <c r="HL321" s="213"/>
      <c r="HM321" s="213"/>
      <c r="HN321" s="213"/>
      <c r="HO321" s="213"/>
      <c r="HP321" s="213"/>
      <c r="HQ321" s="213"/>
      <c r="HR321" s="213"/>
      <c r="HS321" s="213"/>
      <c r="HT321" s="213"/>
      <c r="HU321" s="213"/>
      <c r="HV321" s="213"/>
      <c r="HW321" s="213"/>
      <c r="HX321" s="213"/>
      <c r="HY321" s="213"/>
      <c r="HZ321" s="213"/>
      <c r="IA321" s="213"/>
      <c r="IB321" s="213"/>
      <c r="IC321" s="213"/>
      <c r="ID321" s="213"/>
      <c r="IE321" s="213"/>
      <c r="IF321" s="213"/>
      <c r="IG321" s="213"/>
      <c r="IH321" s="213"/>
      <c r="II321" s="213"/>
      <c r="IJ321" s="213"/>
      <c r="IK321" s="213"/>
      <c r="IL321" s="213"/>
      <c r="IM321" s="213"/>
      <c r="IN321" s="213"/>
      <c r="IO321" s="213"/>
      <c r="IP321" s="213"/>
      <c r="IQ321" s="213"/>
      <c r="IR321" s="213"/>
      <c r="IS321" s="213"/>
      <c r="IT321" s="213"/>
      <c r="IU321" s="213"/>
    </row>
    <row r="322" spans="1:255" ht="14.25" customHeight="1">
      <c r="A322" s="175">
        <v>12</v>
      </c>
      <c r="B322" s="149" t="s">
        <v>507</v>
      </c>
      <c r="C322" s="149" t="s">
        <v>508</v>
      </c>
      <c r="D322" s="186">
        <v>3.448</v>
      </c>
      <c r="E322" s="186">
        <v>84.48</v>
      </c>
      <c r="F322" s="186">
        <v>63.36</v>
      </c>
      <c r="G322" s="149">
        <v>16</v>
      </c>
      <c r="H322" s="149">
        <v>94.5</v>
      </c>
      <c r="I322" s="186">
        <v>23.625</v>
      </c>
      <c r="J322" s="207">
        <v>86.985</v>
      </c>
      <c r="K322" s="149">
        <v>12</v>
      </c>
      <c r="L322" s="199" t="s">
        <v>111</v>
      </c>
      <c r="M322" s="214"/>
      <c r="N322" s="213"/>
      <c r="O322" s="213"/>
      <c r="P322" s="213"/>
      <c r="Q322" s="213"/>
      <c r="R322" s="213"/>
      <c r="S322" s="213"/>
      <c r="T322" s="213"/>
      <c r="U322" s="213"/>
      <c r="V322" s="213"/>
      <c r="W322" s="213"/>
      <c r="X322" s="213"/>
      <c r="Y322" s="213"/>
      <c r="Z322" s="213"/>
      <c r="AA322" s="213"/>
      <c r="AB322" s="213"/>
      <c r="AC322" s="213"/>
      <c r="AD322" s="213"/>
      <c r="AE322" s="213"/>
      <c r="AF322" s="213"/>
      <c r="AG322" s="213"/>
      <c r="AH322" s="213"/>
      <c r="AI322" s="213"/>
      <c r="AJ322" s="213"/>
      <c r="AK322" s="213"/>
      <c r="AL322" s="213"/>
      <c r="AM322" s="213"/>
      <c r="AN322" s="213"/>
      <c r="AO322" s="213"/>
      <c r="AP322" s="213"/>
      <c r="AQ322" s="213"/>
      <c r="AR322" s="213"/>
      <c r="AS322" s="213"/>
      <c r="AT322" s="213"/>
      <c r="AU322" s="213"/>
      <c r="AV322" s="213"/>
      <c r="AW322" s="213"/>
      <c r="AX322" s="213"/>
      <c r="AY322" s="213"/>
      <c r="AZ322" s="213"/>
      <c r="BA322" s="213"/>
      <c r="BB322" s="213"/>
      <c r="BC322" s="213"/>
      <c r="BD322" s="213"/>
      <c r="BE322" s="213"/>
      <c r="BF322" s="213"/>
      <c r="BG322" s="213"/>
      <c r="BH322" s="213"/>
      <c r="BI322" s="213"/>
      <c r="BJ322" s="213"/>
      <c r="BK322" s="213"/>
      <c r="BL322" s="213"/>
      <c r="BM322" s="213"/>
      <c r="BN322" s="213"/>
      <c r="BO322" s="213"/>
      <c r="BP322" s="213"/>
      <c r="BQ322" s="213"/>
      <c r="BR322" s="213"/>
      <c r="BS322" s="213"/>
      <c r="BT322" s="213"/>
      <c r="BU322" s="213"/>
      <c r="BV322" s="213"/>
      <c r="BW322" s="213"/>
      <c r="BX322" s="213"/>
      <c r="BY322" s="213"/>
      <c r="BZ322" s="213"/>
      <c r="CA322" s="213"/>
      <c r="CB322" s="213"/>
      <c r="CC322" s="213"/>
      <c r="CD322" s="213"/>
      <c r="CE322" s="213"/>
      <c r="CF322" s="213"/>
      <c r="CG322" s="213"/>
      <c r="CH322" s="213"/>
      <c r="CI322" s="213"/>
      <c r="CJ322" s="213"/>
      <c r="CK322" s="213"/>
      <c r="CL322" s="213"/>
      <c r="CM322" s="213"/>
      <c r="CN322" s="213"/>
      <c r="CO322" s="213"/>
      <c r="CP322" s="213"/>
      <c r="CQ322" s="213"/>
      <c r="CR322" s="213"/>
      <c r="CS322" s="213"/>
      <c r="CT322" s="213"/>
      <c r="CU322" s="213"/>
      <c r="CV322" s="213"/>
      <c r="CW322" s="213"/>
      <c r="CX322" s="213"/>
      <c r="CY322" s="213"/>
      <c r="CZ322" s="213"/>
      <c r="DA322" s="213"/>
      <c r="DB322" s="213"/>
      <c r="DC322" s="213"/>
      <c r="DD322" s="213"/>
      <c r="DE322" s="213"/>
      <c r="DF322" s="213"/>
      <c r="DG322" s="213"/>
      <c r="DH322" s="213"/>
      <c r="DI322" s="213"/>
      <c r="DJ322" s="213"/>
      <c r="DK322" s="213"/>
      <c r="DL322" s="213"/>
      <c r="DM322" s="213"/>
      <c r="DN322" s="213"/>
      <c r="DO322" s="213"/>
      <c r="DP322" s="213"/>
      <c r="DQ322" s="213"/>
      <c r="DR322" s="213"/>
      <c r="DS322" s="213"/>
      <c r="DT322" s="213"/>
      <c r="DU322" s="213"/>
      <c r="DV322" s="213"/>
      <c r="DW322" s="213"/>
      <c r="DX322" s="213"/>
      <c r="DY322" s="213"/>
      <c r="DZ322" s="213"/>
      <c r="EA322" s="213"/>
      <c r="EB322" s="213"/>
      <c r="EC322" s="213"/>
      <c r="ED322" s="213"/>
      <c r="EE322" s="213"/>
      <c r="EF322" s="213"/>
      <c r="EG322" s="213"/>
      <c r="EH322" s="213"/>
      <c r="EI322" s="213"/>
      <c r="EJ322" s="213"/>
      <c r="EK322" s="213"/>
      <c r="EL322" s="213"/>
      <c r="EM322" s="213"/>
      <c r="EN322" s="213"/>
      <c r="EO322" s="213"/>
      <c r="EP322" s="213"/>
      <c r="EQ322" s="213"/>
      <c r="ER322" s="213"/>
      <c r="ES322" s="213"/>
      <c r="ET322" s="213"/>
      <c r="EU322" s="213"/>
      <c r="EV322" s="213"/>
      <c r="EW322" s="213"/>
      <c r="EX322" s="213"/>
      <c r="EY322" s="213"/>
      <c r="EZ322" s="213"/>
      <c r="FA322" s="213"/>
      <c r="FB322" s="213"/>
      <c r="FC322" s="213"/>
      <c r="FD322" s="213"/>
      <c r="FE322" s="213"/>
      <c r="FF322" s="213"/>
      <c r="FG322" s="213"/>
      <c r="FH322" s="213"/>
      <c r="FI322" s="213"/>
      <c r="FJ322" s="213"/>
      <c r="FK322" s="213"/>
      <c r="FL322" s="213"/>
      <c r="FM322" s="213"/>
      <c r="FN322" s="213"/>
      <c r="FO322" s="213"/>
      <c r="FP322" s="213"/>
      <c r="FQ322" s="213"/>
      <c r="FR322" s="213"/>
      <c r="FS322" s="213"/>
      <c r="FT322" s="213"/>
      <c r="FU322" s="213"/>
      <c r="FV322" s="213"/>
      <c r="FW322" s="213"/>
      <c r="FX322" s="213"/>
      <c r="FY322" s="213"/>
      <c r="FZ322" s="213"/>
      <c r="GA322" s="213"/>
      <c r="GB322" s="213"/>
      <c r="GC322" s="213"/>
      <c r="GD322" s="213"/>
      <c r="GE322" s="213"/>
      <c r="GF322" s="213"/>
      <c r="GG322" s="213"/>
      <c r="GH322" s="213"/>
      <c r="GI322" s="213"/>
      <c r="GJ322" s="213"/>
      <c r="GK322" s="213"/>
      <c r="GL322" s="213"/>
      <c r="GM322" s="213"/>
      <c r="GN322" s="213"/>
      <c r="GO322" s="213"/>
      <c r="GP322" s="213"/>
      <c r="GQ322" s="213"/>
      <c r="GR322" s="213"/>
      <c r="GS322" s="213"/>
      <c r="GT322" s="213"/>
      <c r="GU322" s="213"/>
      <c r="GV322" s="213"/>
      <c r="GW322" s="213"/>
      <c r="GX322" s="213"/>
      <c r="GY322" s="213"/>
      <c r="GZ322" s="213"/>
      <c r="HA322" s="213"/>
      <c r="HB322" s="213"/>
      <c r="HC322" s="213"/>
      <c r="HD322" s="213"/>
      <c r="HE322" s="213"/>
      <c r="HF322" s="213"/>
      <c r="HG322" s="213"/>
      <c r="HH322" s="213"/>
      <c r="HI322" s="213"/>
      <c r="HJ322" s="213"/>
      <c r="HK322" s="213"/>
      <c r="HL322" s="213"/>
      <c r="HM322" s="213"/>
      <c r="HN322" s="213"/>
      <c r="HO322" s="213"/>
      <c r="HP322" s="213"/>
      <c r="HQ322" s="213"/>
      <c r="HR322" s="213"/>
      <c r="HS322" s="213"/>
      <c r="HT322" s="213"/>
      <c r="HU322" s="213"/>
      <c r="HV322" s="213"/>
      <c r="HW322" s="213"/>
      <c r="HX322" s="213"/>
      <c r="HY322" s="213"/>
      <c r="HZ322" s="213"/>
      <c r="IA322" s="213"/>
      <c r="IB322" s="213"/>
      <c r="IC322" s="213"/>
      <c r="ID322" s="213"/>
      <c r="IE322" s="213"/>
      <c r="IF322" s="213"/>
      <c r="IG322" s="213"/>
      <c r="IH322" s="213"/>
      <c r="II322" s="213"/>
      <c r="IJ322" s="213"/>
      <c r="IK322" s="213"/>
      <c r="IL322" s="213"/>
      <c r="IM322" s="213"/>
      <c r="IN322" s="213"/>
      <c r="IO322" s="213"/>
      <c r="IP322" s="213"/>
      <c r="IQ322" s="213"/>
      <c r="IR322" s="213"/>
      <c r="IS322" s="213"/>
      <c r="IT322" s="213"/>
      <c r="IU322" s="213"/>
    </row>
    <row r="323" spans="1:255" ht="14.25" customHeight="1">
      <c r="A323" s="175">
        <v>13</v>
      </c>
      <c r="B323" s="149" t="s">
        <v>509</v>
      </c>
      <c r="C323" s="149" t="s">
        <v>510</v>
      </c>
      <c r="D323" s="186">
        <v>3.492</v>
      </c>
      <c r="E323" s="186">
        <v>84.92</v>
      </c>
      <c r="F323" s="186">
        <v>63.69</v>
      </c>
      <c r="G323" s="149">
        <v>12</v>
      </c>
      <c r="H323" s="149">
        <v>91</v>
      </c>
      <c r="I323" s="186">
        <v>22.75</v>
      </c>
      <c r="J323" s="207">
        <v>86.44</v>
      </c>
      <c r="K323" s="149">
        <v>13</v>
      </c>
      <c r="L323" s="199" t="s">
        <v>111</v>
      </c>
      <c r="M323" s="214"/>
      <c r="N323" s="213"/>
      <c r="O323" s="213"/>
      <c r="P323" s="213"/>
      <c r="Q323" s="213"/>
      <c r="R323" s="213"/>
      <c r="S323" s="213"/>
      <c r="T323" s="213"/>
      <c r="U323" s="213"/>
      <c r="V323" s="213"/>
      <c r="W323" s="213"/>
      <c r="X323" s="213"/>
      <c r="Y323" s="213"/>
      <c r="Z323" s="213"/>
      <c r="AA323" s="213"/>
      <c r="AB323" s="213"/>
      <c r="AC323" s="213"/>
      <c r="AD323" s="213"/>
      <c r="AE323" s="213"/>
      <c r="AF323" s="213"/>
      <c r="AG323" s="213"/>
      <c r="AH323" s="213"/>
      <c r="AI323" s="213"/>
      <c r="AJ323" s="213"/>
      <c r="AK323" s="213"/>
      <c r="AL323" s="213"/>
      <c r="AM323" s="213"/>
      <c r="AN323" s="213"/>
      <c r="AO323" s="213"/>
      <c r="AP323" s="213"/>
      <c r="AQ323" s="213"/>
      <c r="AR323" s="213"/>
      <c r="AS323" s="213"/>
      <c r="AT323" s="213"/>
      <c r="AU323" s="213"/>
      <c r="AV323" s="213"/>
      <c r="AW323" s="213"/>
      <c r="AX323" s="213"/>
      <c r="AY323" s="213"/>
      <c r="AZ323" s="213"/>
      <c r="BA323" s="213"/>
      <c r="BB323" s="213"/>
      <c r="BC323" s="213"/>
      <c r="BD323" s="213"/>
      <c r="BE323" s="213"/>
      <c r="BF323" s="213"/>
      <c r="BG323" s="213"/>
      <c r="BH323" s="213"/>
      <c r="BI323" s="213"/>
      <c r="BJ323" s="213"/>
      <c r="BK323" s="213"/>
      <c r="BL323" s="213"/>
      <c r="BM323" s="213"/>
      <c r="BN323" s="213"/>
      <c r="BO323" s="213"/>
      <c r="BP323" s="213"/>
      <c r="BQ323" s="213"/>
      <c r="BR323" s="213"/>
      <c r="BS323" s="213"/>
      <c r="BT323" s="213"/>
      <c r="BU323" s="213"/>
      <c r="BV323" s="213"/>
      <c r="BW323" s="213"/>
      <c r="BX323" s="213"/>
      <c r="BY323" s="213"/>
      <c r="BZ323" s="213"/>
      <c r="CA323" s="213"/>
      <c r="CB323" s="213"/>
      <c r="CC323" s="213"/>
      <c r="CD323" s="213"/>
      <c r="CE323" s="213"/>
      <c r="CF323" s="213"/>
      <c r="CG323" s="213"/>
      <c r="CH323" s="213"/>
      <c r="CI323" s="213"/>
      <c r="CJ323" s="213"/>
      <c r="CK323" s="213"/>
      <c r="CL323" s="213"/>
      <c r="CM323" s="213"/>
      <c r="CN323" s="213"/>
      <c r="CO323" s="213"/>
      <c r="CP323" s="213"/>
      <c r="CQ323" s="213"/>
      <c r="CR323" s="213"/>
      <c r="CS323" s="213"/>
      <c r="CT323" s="213"/>
      <c r="CU323" s="213"/>
      <c r="CV323" s="213"/>
      <c r="CW323" s="213"/>
      <c r="CX323" s="213"/>
      <c r="CY323" s="213"/>
      <c r="CZ323" s="213"/>
      <c r="DA323" s="213"/>
      <c r="DB323" s="213"/>
      <c r="DC323" s="213"/>
      <c r="DD323" s="213"/>
      <c r="DE323" s="213"/>
      <c r="DF323" s="213"/>
      <c r="DG323" s="213"/>
      <c r="DH323" s="213"/>
      <c r="DI323" s="213"/>
      <c r="DJ323" s="213"/>
      <c r="DK323" s="213"/>
      <c r="DL323" s="213"/>
      <c r="DM323" s="213"/>
      <c r="DN323" s="213"/>
      <c r="DO323" s="213"/>
      <c r="DP323" s="213"/>
      <c r="DQ323" s="213"/>
      <c r="DR323" s="213"/>
      <c r="DS323" s="213"/>
      <c r="DT323" s="213"/>
      <c r="DU323" s="213"/>
      <c r="DV323" s="213"/>
      <c r="DW323" s="213"/>
      <c r="DX323" s="213"/>
      <c r="DY323" s="213"/>
      <c r="DZ323" s="213"/>
      <c r="EA323" s="213"/>
      <c r="EB323" s="213"/>
      <c r="EC323" s="213"/>
      <c r="ED323" s="213"/>
      <c r="EE323" s="213"/>
      <c r="EF323" s="213"/>
      <c r="EG323" s="213"/>
      <c r="EH323" s="213"/>
      <c r="EI323" s="213"/>
      <c r="EJ323" s="213"/>
      <c r="EK323" s="213"/>
      <c r="EL323" s="213"/>
      <c r="EM323" s="213"/>
      <c r="EN323" s="213"/>
      <c r="EO323" s="213"/>
      <c r="EP323" s="213"/>
      <c r="EQ323" s="213"/>
      <c r="ER323" s="213"/>
      <c r="ES323" s="213"/>
      <c r="ET323" s="213"/>
      <c r="EU323" s="213"/>
      <c r="EV323" s="213"/>
      <c r="EW323" s="213"/>
      <c r="EX323" s="213"/>
      <c r="EY323" s="213"/>
      <c r="EZ323" s="213"/>
      <c r="FA323" s="213"/>
      <c r="FB323" s="213"/>
      <c r="FC323" s="213"/>
      <c r="FD323" s="213"/>
      <c r="FE323" s="213"/>
      <c r="FF323" s="213"/>
      <c r="FG323" s="213"/>
      <c r="FH323" s="213"/>
      <c r="FI323" s="213"/>
      <c r="FJ323" s="213"/>
      <c r="FK323" s="213"/>
      <c r="FL323" s="213"/>
      <c r="FM323" s="213"/>
      <c r="FN323" s="213"/>
      <c r="FO323" s="213"/>
      <c r="FP323" s="213"/>
      <c r="FQ323" s="213"/>
      <c r="FR323" s="213"/>
      <c r="FS323" s="213"/>
      <c r="FT323" s="213"/>
      <c r="FU323" s="213"/>
      <c r="FV323" s="213"/>
      <c r="FW323" s="213"/>
      <c r="FX323" s="213"/>
      <c r="FY323" s="213"/>
      <c r="FZ323" s="213"/>
      <c r="GA323" s="213"/>
      <c r="GB323" s="213"/>
      <c r="GC323" s="213"/>
      <c r="GD323" s="213"/>
      <c r="GE323" s="213"/>
      <c r="GF323" s="213"/>
      <c r="GG323" s="213"/>
      <c r="GH323" s="213"/>
      <c r="GI323" s="213"/>
      <c r="GJ323" s="213"/>
      <c r="GK323" s="213"/>
      <c r="GL323" s="213"/>
      <c r="GM323" s="213"/>
      <c r="GN323" s="213"/>
      <c r="GO323" s="213"/>
      <c r="GP323" s="213"/>
      <c r="GQ323" s="213"/>
      <c r="GR323" s="213"/>
      <c r="GS323" s="213"/>
      <c r="GT323" s="213"/>
      <c r="GU323" s="213"/>
      <c r="GV323" s="213"/>
      <c r="GW323" s="213"/>
      <c r="GX323" s="213"/>
      <c r="GY323" s="213"/>
      <c r="GZ323" s="213"/>
      <c r="HA323" s="213"/>
      <c r="HB323" s="213"/>
      <c r="HC323" s="213"/>
      <c r="HD323" s="213"/>
      <c r="HE323" s="213"/>
      <c r="HF323" s="213"/>
      <c r="HG323" s="213"/>
      <c r="HH323" s="213"/>
      <c r="HI323" s="213"/>
      <c r="HJ323" s="213"/>
      <c r="HK323" s="213"/>
      <c r="HL323" s="213"/>
      <c r="HM323" s="213"/>
      <c r="HN323" s="213"/>
      <c r="HO323" s="213"/>
      <c r="HP323" s="213"/>
      <c r="HQ323" s="213"/>
      <c r="HR323" s="213"/>
      <c r="HS323" s="213"/>
      <c r="HT323" s="213"/>
      <c r="HU323" s="213"/>
      <c r="HV323" s="213"/>
      <c r="HW323" s="213"/>
      <c r="HX323" s="213"/>
      <c r="HY323" s="213"/>
      <c r="HZ323" s="213"/>
      <c r="IA323" s="213"/>
      <c r="IB323" s="213"/>
      <c r="IC323" s="213"/>
      <c r="ID323" s="213"/>
      <c r="IE323" s="213"/>
      <c r="IF323" s="213"/>
      <c r="IG323" s="213"/>
      <c r="IH323" s="213"/>
      <c r="II323" s="213"/>
      <c r="IJ323" s="213"/>
      <c r="IK323" s="213"/>
      <c r="IL323" s="213"/>
      <c r="IM323" s="213"/>
      <c r="IN323" s="213"/>
      <c r="IO323" s="213"/>
      <c r="IP323" s="213"/>
      <c r="IQ323" s="213"/>
      <c r="IR323" s="213"/>
      <c r="IS323" s="213"/>
      <c r="IT323" s="213"/>
      <c r="IU323" s="213"/>
    </row>
    <row r="324" spans="1:255" ht="14.25" customHeight="1">
      <c r="A324" s="175">
        <v>14</v>
      </c>
      <c r="B324" s="189" t="s">
        <v>511</v>
      </c>
      <c r="C324" s="184" t="s">
        <v>512</v>
      </c>
      <c r="D324" s="186">
        <v>3.48</v>
      </c>
      <c r="E324" s="178">
        <v>84.8</v>
      </c>
      <c r="F324" s="178">
        <v>63.6</v>
      </c>
      <c r="G324" s="149">
        <v>13</v>
      </c>
      <c r="H324" s="149">
        <v>90.5</v>
      </c>
      <c r="I324" s="178">
        <v>22.625</v>
      </c>
      <c r="J324" s="201">
        <v>86.225</v>
      </c>
      <c r="K324" s="202">
        <v>14</v>
      </c>
      <c r="L324" s="199" t="s">
        <v>111</v>
      </c>
      <c r="M324" s="214"/>
      <c r="N324" s="213"/>
      <c r="O324" s="213"/>
      <c r="P324" s="213"/>
      <c r="Q324" s="213"/>
      <c r="R324" s="213"/>
      <c r="S324" s="213"/>
      <c r="T324" s="213"/>
      <c r="U324" s="213"/>
      <c r="V324" s="213"/>
      <c r="W324" s="213"/>
      <c r="X324" s="213"/>
      <c r="Y324" s="213"/>
      <c r="Z324" s="213"/>
      <c r="AA324" s="213"/>
      <c r="AB324" s="213"/>
      <c r="AC324" s="213"/>
      <c r="AD324" s="213"/>
      <c r="AE324" s="213"/>
      <c r="AF324" s="213"/>
      <c r="AG324" s="213"/>
      <c r="AH324" s="213"/>
      <c r="AI324" s="213"/>
      <c r="AJ324" s="213"/>
      <c r="AK324" s="213"/>
      <c r="AL324" s="213"/>
      <c r="AM324" s="213"/>
      <c r="AN324" s="213"/>
      <c r="AO324" s="213"/>
      <c r="AP324" s="213"/>
      <c r="AQ324" s="213"/>
      <c r="AR324" s="213"/>
      <c r="AS324" s="213"/>
      <c r="AT324" s="213"/>
      <c r="AU324" s="213"/>
      <c r="AV324" s="213"/>
      <c r="AW324" s="213"/>
      <c r="AX324" s="213"/>
      <c r="AY324" s="213"/>
      <c r="AZ324" s="213"/>
      <c r="BA324" s="213"/>
      <c r="BB324" s="213"/>
      <c r="BC324" s="213"/>
      <c r="BD324" s="213"/>
      <c r="BE324" s="213"/>
      <c r="BF324" s="213"/>
      <c r="BG324" s="213"/>
      <c r="BH324" s="213"/>
      <c r="BI324" s="213"/>
      <c r="BJ324" s="213"/>
      <c r="BK324" s="213"/>
      <c r="BL324" s="213"/>
      <c r="BM324" s="213"/>
      <c r="BN324" s="213"/>
      <c r="BO324" s="213"/>
      <c r="BP324" s="213"/>
      <c r="BQ324" s="213"/>
      <c r="BR324" s="213"/>
      <c r="BS324" s="213"/>
      <c r="BT324" s="213"/>
      <c r="BU324" s="213"/>
      <c r="BV324" s="213"/>
      <c r="BW324" s="213"/>
      <c r="BX324" s="213"/>
      <c r="BY324" s="213"/>
      <c r="BZ324" s="213"/>
      <c r="CA324" s="213"/>
      <c r="CB324" s="213"/>
      <c r="CC324" s="213"/>
      <c r="CD324" s="213"/>
      <c r="CE324" s="213"/>
      <c r="CF324" s="213"/>
      <c r="CG324" s="213"/>
      <c r="CH324" s="213"/>
      <c r="CI324" s="213"/>
      <c r="CJ324" s="213"/>
      <c r="CK324" s="213"/>
      <c r="CL324" s="213"/>
      <c r="CM324" s="213"/>
      <c r="CN324" s="213"/>
      <c r="CO324" s="213"/>
      <c r="CP324" s="213"/>
      <c r="CQ324" s="213"/>
      <c r="CR324" s="213"/>
      <c r="CS324" s="213"/>
      <c r="CT324" s="213"/>
      <c r="CU324" s="213"/>
      <c r="CV324" s="213"/>
      <c r="CW324" s="213"/>
      <c r="CX324" s="213"/>
      <c r="CY324" s="213"/>
      <c r="CZ324" s="213"/>
      <c r="DA324" s="213"/>
      <c r="DB324" s="213"/>
      <c r="DC324" s="213"/>
      <c r="DD324" s="213"/>
      <c r="DE324" s="213"/>
      <c r="DF324" s="213"/>
      <c r="DG324" s="213"/>
      <c r="DH324" s="213"/>
      <c r="DI324" s="213"/>
      <c r="DJ324" s="213"/>
      <c r="DK324" s="213"/>
      <c r="DL324" s="213"/>
      <c r="DM324" s="213"/>
      <c r="DN324" s="213"/>
      <c r="DO324" s="213"/>
      <c r="DP324" s="213"/>
      <c r="DQ324" s="213"/>
      <c r="DR324" s="213"/>
      <c r="DS324" s="213"/>
      <c r="DT324" s="213"/>
      <c r="DU324" s="213"/>
      <c r="DV324" s="213"/>
      <c r="DW324" s="213"/>
      <c r="DX324" s="213"/>
      <c r="DY324" s="213"/>
      <c r="DZ324" s="213"/>
      <c r="EA324" s="213"/>
      <c r="EB324" s="213"/>
      <c r="EC324" s="213"/>
      <c r="ED324" s="213"/>
      <c r="EE324" s="213"/>
      <c r="EF324" s="213"/>
      <c r="EG324" s="213"/>
      <c r="EH324" s="213"/>
      <c r="EI324" s="213"/>
      <c r="EJ324" s="213"/>
      <c r="EK324" s="213"/>
      <c r="EL324" s="213"/>
      <c r="EM324" s="213"/>
      <c r="EN324" s="213"/>
      <c r="EO324" s="213"/>
      <c r="EP324" s="213"/>
      <c r="EQ324" s="213"/>
      <c r="ER324" s="213"/>
      <c r="ES324" s="213"/>
      <c r="ET324" s="213"/>
      <c r="EU324" s="213"/>
      <c r="EV324" s="213"/>
      <c r="EW324" s="213"/>
      <c r="EX324" s="213"/>
      <c r="EY324" s="213"/>
      <c r="EZ324" s="213"/>
      <c r="FA324" s="213"/>
      <c r="FB324" s="213"/>
      <c r="FC324" s="213"/>
      <c r="FD324" s="213"/>
      <c r="FE324" s="213"/>
      <c r="FF324" s="213"/>
      <c r="FG324" s="213"/>
      <c r="FH324" s="213"/>
      <c r="FI324" s="213"/>
      <c r="FJ324" s="213"/>
      <c r="FK324" s="213"/>
      <c r="FL324" s="213"/>
      <c r="FM324" s="213"/>
      <c r="FN324" s="213"/>
      <c r="FO324" s="213"/>
      <c r="FP324" s="213"/>
      <c r="FQ324" s="213"/>
      <c r="FR324" s="213"/>
      <c r="FS324" s="213"/>
      <c r="FT324" s="213"/>
      <c r="FU324" s="213"/>
      <c r="FV324" s="213"/>
      <c r="FW324" s="213"/>
      <c r="FX324" s="213"/>
      <c r="FY324" s="213"/>
      <c r="FZ324" s="213"/>
      <c r="GA324" s="213"/>
      <c r="GB324" s="213"/>
      <c r="GC324" s="213"/>
      <c r="GD324" s="213"/>
      <c r="GE324" s="213"/>
      <c r="GF324" s="213"/>
      <c r="GG324" s="213"/>
      <c r="GH324" s="213"/>
      <c r="GI324" s="213"/>
      <c r="GJ324" s="213"/>
      <c r="GK324" s="213"/>
      <c r="GL324" s="213"/>
      <c r="GM324" s="213"/>
      <c r="GN324" s="213"/>
      <c r="GO324" s="213"/>
      <c r="GP324" s="213"/>
      <c r="GQ324" s="213"/>
      <c r="GR324" s="213"/>
      <c r="GS324" s="213"/>
      <c r="GT324" s="213"/>
      <c r="GU324" s="213"/>
      <c r="GV324" s="213"/>
      <c r="GW324" s="213"/>
      <c r="GX324" s="213"/>
      <c r="GY324" s="213"/>
      <c r="GZ324" s="213"/>
      <c r="HA324" s="213"/>
      <c r="HB324" s="213"/>
      <c r="HC324" s="213"/>
      <c r="HD324" s="213"/>
      <c r="HE324" s="213"/>
      <c r="HF324" s="213"/>
      <c r="HG324" s="213"/>
      <c r="HH324" s="213"/>
      <c r="HI324" s="213"/>
      <c r="HJ324" s="213"/>
      <c r="HK324" s="213"/>
      <c r="HL324" s="213"/>
      <c r="HM324" s="213"/>
      <c r="HN324" s="213"/>
      <c r="HO324" s="213"/>
      <c r="HP324" s="213"/>
      <c r="HQ324" s="213"/>
      <c r="HR324" s="213"/>
      <c r="HS324" s="213"/>
      <c r="HT324" s="213"/>
      <c r="HU324" s="213"/>
      <c r="HV324" s="213"/>
      <c r="HW324" s="213"/>
      <c r="HX324" s="213"/>
      <c r="HY324" s="213"/>
      <c r="HZ324" s="213"/>
      <c r="IA324" s="213"/>
      <c r="IB324" s="213"/>
      <c r="IC324" s="213"/>
      <c r="ID324" s="213"/>
      <c r="IE324" s="213"/>
      <c r="IF324" s="213"/>
      <c r="IG324" s="213"/>
      <c r="IH324" s="213"/>
      <c r="II324" s="213"/>
      <c r="IJ324" s="213"/>
      <c r="IK324" s="213"/>
      <c r="IL324" s="213"/>
      <c r="IM324" s="213"/>
      <c r="IN324" s="213"/>
      <c r="IO324" s="213"/>
      <c r="IP324" s="213"/>
      <c r="IQ324" s="213"/>
      <c r="IR324" s="213"/>
      <c r="IS324" s="213"/>
      <c r="IT324" s="213"/>
      <c r="IU324" s="213"/>
    </row>
    <row r="325" spans="1:255" ht="14.25" customHeight="1">
      <c r="A325" s="175">
        <v>15</v>
      </c>
      <c r="B325" s="149" t="s">
        <v>513</v>
      </c>
      <c r="C325" s="185" t="s">
        <v>514</v>
      </c>
      <c r="D325" s="187">
        <v>3.472</v>
      </c>
      <c r="E325" s="178">
        <v>84.72</v>
      </c>
      <c r="F325" s="178">
        <v>63.54</v>
      </c>
      <c r="G325" s="149">
        <v>14</v>
      </c>
      <c r="H325" s="149">
        <v>89.5</v>
      </c>
      <c r="I325" s="212">
        <v>22.375</v>
      </c>
      <c r="J325" s="201">
        <v>85.915</v>
      </c>
      <c r="K325" s="149">
        <v>15</v>
      </c>
      <c r="L325" s="199" t="s">
        <v>111</v>
      </c>
      <c r="M325" s="210"/>
      <c r="N325" s="213"/>
      <c r="O325" s="213"/>
      <c r="P325" s="213"/>
      <c r="Q325" s="213"/>
      <c r="R325" s="213"/>
      <c r="S325" s="213"/>
      <c r="T325" s="213"/>
      <c r="U325" s="213"/>
      <c r="V325" s="213"/>
      <c r="W325" s="213"/>
      <c r="X325" s="213"/>
      <c r="Y325" s="213"/>
      <c r="Z325" s="213"/>
      <c r="AA325" s="213"/>
      <c r="AB325" s="213"/>
      <c r="AC325" s="213"/>
      <c r="AD325" s="213"/>
      <c r="AE325" s="213"/>
      <c r="AF325" s="213"/>
      <c r="AG325" s="213"/>
      <c r="AH325" s="213"/>
      <c r="AI325" s="213"/>
      <c r="AJ325" s="213"/>
      <c r="AK325" s="213"/>
      <c r="AL325" s="213"/>
      <c r="AM325" s="213"/>
      <c r="AN325" s="213"/>
      <c r="AO325" s="213"/>
      <c r="AP325" s="213"/>
      <c r="AQ325" s="213"/>
      <c r="AR325" s="213"/>
      <c r="AS325" s="213"/>
      <c r="AT325" s="213"/>
      <c r="AU325" s="213"/>
      <c r="AV325" s="213"/>
      <c r="AW325" s="213"/>
      <c r="AX325" s="213"/>
      <c r="AY325" s="213"/>
      <c r="AZ325" s="213"/>
      <c r="BA325" s="213"/>
      <c r="BB325" s="213"/>
      <c r="BC325" s="213"/>
      <c r="BD325" s="213"/>
      <c r="BE325" s="213"/>
      <c r="BF325" s="213"/>
      <c r="BG325" s="213"/>
      <c r="BH325" s="213"/>
      <c r="BI325" s="213"/>
      <c r="BJ325" s="213"/>
      <c r="BK325" s="213"/>
      <c r="BL325" s="213"/>
      <c r="BM325" s="213"/>
      <c r="BN325" s="213"/>
      <c r="BO325" s="213"/>
      <c r="BP325" s="213"/>
      <c r="BQ325" s="213"/>
      <c r="BR325" s="213"/>
      <c r="BS325" s="213"/>
      <c r="BT325" s="213"/>
      <c r="BU325" s="213"/>
      <c r="BV325" s="213"/>
      <c r="BW325" s="213"/>
      <c r="BX325" s="213"/>
      <c r="BY325" s="213"/>
      <c r="BZ325" s="213"/>
      <c r="CA325" s="213"/>
      <c r="CB325" s="213"/>
      <c r="CC325" s="213"/>
      <c r="CD325" s="213"/>
      <c r="CE325" s="213"/>
      <c r="CF325" s="213"/>
      <c r="CG325" s="213"/>
      <c r="CH325" s="213"/>
      <c r="CI325" s="213"/>
      <c r="CJ325" s="213"/>
      <c r="CK325" s="213"/>
      <c r="CL325" s="213"/>
      <c r="CM325" s="213"/>
      <c r="CN325" s="213"/>
      <c r="CO325" s="213"/>
      <c r="CP325" s="213"/>
      <c r="CQ325" s="213"/>
      <c r="CR325" s="213"/>
      <c r="CS325" s="213"/>
      <c r="CT325" s="213"/>
      <c r="CU325" s="213"/>
      <c r="CV325" s="213"/>
      <c r="CW325" s="213"/>
      <c r="CX325" s="213"/>
      <c r="CY325" s="213"/>
      <c r="CZ325" s="213"/>
      <c r="DA325" s="213"/>
      <c r="DB325" s="213"/>
      <c r="DC325" s="213"/>
      <c r="DD325" s="213"/>
      <c r="DE325" s="213"/>
      <c r="DF325" s="213"/>
      <c r="DG325" s="213"/>
      <c r="DH325" s="213"/>
      <c r="DI325" s="213"/>
      <c r="DJ325" s="213"/>
      <c r="DK325" s="213"/>
      <c r="DL325" s="213"/>
      <c r="DM325" s="213"/>
      <c r="DN325" s="213"/>
      <c r="DO325" s="213"/>
      <c r="DP325" s="213"/>
      <c r="DQ325" s="213"/>
      <c r="DR325" s="213"/>
      <c r="DS325" s="213"/>
      <c r="DT325" s="213"/>
      <c r="DU325" s="213"/>
      <c r="DV325" s="213"/>
      <c r="DW325" s="213"/>
      <c r="DX325" s="213"/>
      <c r="DY325" s="213"/>
      <c r="DZ325" s="213"/>
      <c r="EA325" s="213"/>
      <c r="EB325" s="213"/>
      <c r="EC325" s="213"/>
      <c r="ED325" s="213"/>
      <c r="EE325" s="213"/>
      <c r="EF325" s="213"/>
      <c r="EG325" s="213"/>
      <c r="EH325" s="213"/>
      <c r="EI325" s="213"/>
      <c r="EJ325" s="213"/>
      <c r="EK325" s="213"/>
      <c r="EL325" s="213"/>
      <c r="EM325" s="213"/>
      <c r="EN325" s="213"/>
      <c r="EO325" s="213"/>
      <c r="EP325" s="213"/>
      <c r="EQ325" s="213"/>
      <c r="ER325" s="213"/>
      <c r="ES325" s="213"/>
      <c r="ET325" s="213"/>
      <c r="EU325" s="213"/>
      <c r="EV325" s="213"/>
      <c r="EW325" s="213"/>
      <c r="EX325" s="213"/>
      <c r="EY325" s="213"/>
      <c r="EZ325" s="213"/>
      <c r="FA325" s="213"/>
      <c r="FB325" s="213"/>
      <c r="FC325" s="213"/>
      <c r="FD325" s="213"/>
      <c r="FE325" s="213"/>
      <c r="FF325" s="213"/>
      <c r="FG325" s="213"/>
      <c r="FH325" s="213"/>
      <c r="FI325" s="213"/>
      <c r="FJ325" s="213"/>
      <c r="FK325" s="213"/>
      <c r="FL325" s="213"/>
      <c r="FM325" s="213"/>
      <c r="FN325" s="213"/>
      <c r="FO325" s="213"/>
      <c r="FP325" s="213"/>
      <c r="FQ325" s="213"/>
      <c r="FR325" s="213"/>
      <c r="FS325" s="213"/>
      <c r="FT325" s="213"/>
      <c r="FU325" s="213"/>
      <c r="FV325" s="213"/>
      <c r="FW325" s="213"/>
      <c r="FX325" s="213"/>
      <c r="FY325" s="213"/>
      <c r="FZ325" s="213"/>
      <c r="GA325" s="213"/>
      <c r="GB325" s="213"/>
      <c r="GC325" s="213"/>
      <c r="GD325" s="213"/>
      <c r="GE325" s="213"/>
      <c r="GF325" s="213"/>
      <c r="GG325" s="213"/>
      <c r="GH325" s="213"/>
      <c r="GI325" s="213"/>
      <c r="GJ325" s="213"/>
      <c r="GK325" s="213"/>
      <c r="GL325" s="213"/>
      <c r="GM325" s="213"/>
      <c r="GN325" s="213"/>
      <c r="GO325" s="213"/>
      <c r="GP325" s="213"/>
      <c r="GQ325" s="213"/>
      <c r="GR325" s="213"/>
      <c r="GS325" s="213"/>
      <c r="GT325" s="213"/>
      <c r="GU325" s="213"/>
      <c r="GV325" s="213"/>
      <c r="GW325" s="213"/>
      <c r="GX325" s="213"/>
      <c r="GY325" s="213"/>
      <c r="GZ325" s="213"/>
      <c r="HA325" s="213"/>
      <c r="HB325" s="213"/>
      <c r="HC325" s="213"/>
      <c r="HD325" s="213"/>
      <c r="HE325" s="213"/>
      <c r="HF325" s="213"/>
      <c r="HG325" s="213"/>
      <c r="HH325" s="213"/>
      <c r="HI325" s="213"/>
      <c r="HJ325" s="213"/>
      <c r="HK325" s="213"/>
      <c r="HL325" s="213"/>
      <c r="HM325" s="213"/>
      <c r="HN325" s="213"/>
      <c r="HO325" s="213"/>
      <c r="HP325" s="213"/>
      <c r="HQ325" s="213"/>
      <c r="HR325" s="213"/>
      <c r="HS325" s="213"/>
      <c r="HT325" s="213"/>
      <c r="HU325" s="213"/>
      <c r="HV325" s="213"/>
      <c r="HW325" s="213"/>
      <c r="HX325" s="213"/>
      <c r="HY325" s="213"/>
      <c r="HZ325" s="213"/>
      <c r="IA325" s="213"/>
      <c r="IB325" s="213"/>
      <c r="IC325" s="213"/>
      <c r="ID325" s="213"/>
      <c r="IE325" s="213"/>
      <c r="IF325" s="213"/>
      <c r="IG325" s="213"/>
      <c r="IH325" s="213"/>
      <c r="II325" s="213"/>
      <c r="IJ325" s="213"/>
      <c r="IK325" s="213"/>
      <c r="IL325" s="213"/>
      <c r="IM325" s="213"/>
      <c r="IN325" s="213"/>
      <c r="IO325" s="213"/>
      <c r="IP325" s="213"/>
      <c r="IQ325" s="213"/>
      <c r="IR325" s="213"/>
      <c r="IS325" s="213"/>
      <c r="IT325" s="213"/>
      <c r="IU325" s="213"/>
    </row>
    <row r="326" spans="1:255" ht="14.25" customHeight="1">
      <c r="A326" s="175">
        <v>16</v>
      </c>
      <c r="B326" s="189" t="s">
        <v>515</v>
      </c>
      <c r="C326" s="184" t="s">
        <v>516</v>
      </c>
      <c r="D326" s="186">
        <v>3.368</v>
      </c>
      <c r="E326" s="178">
        <v>83.68</v>
      </c>
      <c r="F326" s="178">
        <v>62.76</v>
      </c>
      <c r="G326" s="149">
        <v>23</v>
      </c>
      <c r="H326" s="149">
        <v>90.5</v>
      </c>
      <c r="I326" s="208">
        <v>22.625</v>
      </c>
      <c r="J326" s="201">
        <v>85.385</v>
      </c>
      <c r="K326" s="202">
        <v>16</v>
      </c>
      <c r="L326" s="199" t="s">
        <v>111</v>
      </c>
      <c r="M326" s="214"/>
      <c r="N326" s="213"/>
      <c r="O326" s="213"/>
      <c r="P326" s="213"/>
      <c r="Q326" s="213"/>
      <c r="R326" s="213"/>
      <c r="S326" s="213"/>
      <c r="T326" s="213"/>
      <c r="U326" s="213"/>
      <c r="V326" s="213"/>
      <c r="W326" s="213"/>
      <c r="X326" s="213"/>
      <c r="Y326" s="213"/>
      <c r="Z326" s="213"/>
      <c r="AA326" s="213"/>
      <c r="AB326" s="213"/>
      <c r="AC326" s="213"/>
      <c r="AD326" s="213"/>
      <c r="AE326" s="213"/>
      <c r="AF326" s="213"/>
      <c r="AG326" s="213"/>
      <c r="AH326" s="213"/>
      <c r="AI326" s="213"/>
      <c r="AJ326" s="213"/>
      <c r="AK326" s="213"/>
      <c r="AL326" s="213"/>
      <c r="AM326" s="213"/>
      <c r="AN326" s="213"/>
      <c r="AO326" s="213"/>
      <c r="AP326" s="213"/>
      <c r="AQ326" s="213"/>
      <c r="AR326" s="213"/>
      <c r="AS326" s="213"/>
      <c r="AT326" s="213"/>
      <c r="AU326" s="213"/>
      <c r="AV326" s="213"/>
      <c r="AW326" s="213"/>
      <c r="AX326" s="213"/>
      <c r="AY326" s="213"/>
      <c r="AZ326" s="213"/>
      <c r="BA326" s="213"/>
      <c r="BB326" s="213"/>
      <c r="BC326" s="213"/>
      <c r="BD326" s="213"/>
      <c r="BE326" s="213"/>
      <c r="BF326" s="213"/>
      <c r="BG326" s="213"/>
      <c r="BH326" s="213"/>
      <c r="BI326" s="213"/>
      <c r="BJ326" s="213"/>
      <c r="BK326" s="213"/>
      <c r="BL326" s="213"/>
      <c r="BM326" s="213"/>
      <c r="BN326" s="213"/>
      <c r="BO326" s="213"/>
      <c r="BP326" s="213"/>
      <c r="BQ326" s="213"/>
      <c r="BR326" s="213"/>
      <c r="BS326" s="213"/>
      <c r="BT326" s="213"/>
      <c r="BU326" s="213"/>
      <c r="BV326" s="213"/>
      <c r="BW326" s="213"/>
      <c r="BX326" s="213"/>
      <c r="BY326" s="213"/>
      <c r="BZ326" s="213"/>
      <c r="CA326" s="213"/>
      <c r="CB326" s="213"/>
      <c r="CC326" s="213"/>
      <c r="CD326" s="213"/>
      <c r="CE326" s="213"/>
      <c r="CF326" s="213"/>
      <c r="CG326" s="213"/>
      <c r="CH326" s="213"/>
      <c r="CI326" s="213"/>
      <c r="CJ326" s="213"/>
      <c r="CK326" s="213"/>
      <c r="CL326" s="213"/>
      <c r="CM326" s="213"/>
      <c r="CN326" s="213"/>
      <c r="CO326" s="213"/>
      <c r="CP326" s="213"/>
      <c r="CQ326" s="213"/>
      <c r="CR326" s="213"/>
      <c r="CS326" s="213"/>
      <c r="CT326" s="213"/>
      <c r="CU326" s="213"/>
      <c r="CV326" s="213"/>
      <c r="CW326" s="213"/>
      <c r="CX326" s="213"/>
      <c r="CY326" s="213"/>
      <c r="CZ326" s="213"/>
      <c r="DA326" s="213"/>
      <c r="DB326" s="213"/>
      <c r="DC326" s="213"/>
      <c r="DD326" s="213"/>
      <c r="DE326" s="213"/>
      <c r="DF326" s="213"/>
      <c r="DG326" s="213"/>
      <c r="DH326" s="213"/>
      <c r="DI326" s="213"/>
      <c r="DJ326" s="213"/>
      <c r="DK326" s="213"/>
      <c r="DL326" s="213"/>
      <c r="DM326" s="213"/>
      <c r="DN326" s="213"/>
      <c r="DO326" s="213"/>
      <c r="DP326" s="213"/>
      <c r="DQ326" s="213"/>
      <c r="DR326" s="213"/>
      <c r="DS326" s="213"/>
      <c r="DT326" s="213"/>
      <c r="DU326" s="213"/>
      <c r="DV326" s="213"/>
      <c r="DW326" s="213"/>
      <c r="DX326" s="213"/>
      <c r="DY326" s="213"/>
      <c r="DZ326" s="213"/>
      <c r="EA326" s="213"/>
      <c r="EB326" s="213"/>
      <c r="EC326" s="213"/>
      <c r="ED326" s="213"/>
      <c r="EE326" s="213"/>
      <c r="EF326" s="213"/>
      <c r="EG326" s="213"/>
      <c r="EH326" s="213"/>
      <c r="EI326" s="213"/>
      <c r="EJ326" s="213"/>
      <c r="EK326" s="213"/>
      <c r="EL326" s="213"/>
      <c r="EM326" s="213"/>
      <c r="EN326" s="213"/>
      <c r="EO326" s="213"/>
      <c r="EP326" s="213"/>
      <c r="EQ326" s="213"/>
      <c r="ER326" s="213"/>
      <c r="ES326" s="213"/>
      <c r="ET326" s="213"/>
      <c r="EU326" s="213"/>
      <c r="EV326" s="213"/>
      <c r="EW326" s="213"/>
      <c r="EX326" s="213"/>
      <c r="EY326" s="213"/>
      <c r="EZ326" s="213"/>
      <c r="FA326" s="213"/>
      <c r="FB326" s="213"/>
      <c r="FC326" s="213"/>
      <c r="FD326" s="213"/>
      <c r="FE326" s="213"/>
      <c r="FF326" s="213"/>
      <c r="FG326" s="213"/>
      <c r="FH326" s="213"/>
      <c r="FI326" s="213"/>
      <c r="FJ326" s="213"/>
      <c r="FK326" s="213"/>
      <c r="FL326" s="213"/>
      <c r="FM326" s="213"/>
      <c r="FN326" s="213"/>
      <c r="FO326" s="213"/>
      <c r="FP326" s="213"/>
      <c r="FQ326" s="213"/>
      <c r="FR326" s="213"/>
      <c r="FS326" s="213"/>
      <c r="FT326" s="213"/>
      <c r="FU326" s="213"/>
      <c r="FV326" s="213"/>
      <c r="FW326" s="213"/>
      <c r="FX326" s="213"/>
      <c r="FY326" s="213"/>
      <c r="FZ326" s="213"/>
      <c r="GA326" s="213"/>
      <c r="GB326" s="213"/>
      <c r="GC326" s="213"/>
      <c r="GD326" s="213"/>
      <c r="GE326" s="213"/>
      <c r="GF326" s="213"/>
      <c r="GG326" s="213"/>
      <c r="GH326" s="213"/>
      <c r="GI326" s="213"/>
      <c r="GJ326" s="213"/>
      <c r="GK326" s="213"/>
      <c r="GL326" s="213"/>
      <c r="GM326" s="213"/>
      <c r="GN326" s="213"/>
      <c r="GO326" s="213"/>
      <c r="GP326" s="213"/>
      <c r="GQ326" s="213"/>
      <c r="GR326" s="213"/>
      <c r="GS326" s="213"/>
      <c r="GT326" s="213"/>
      <c r="GU326" s="213"/>
      <c r="GV326" s="213"/>
      <c r="GW326" s="213"/>
      <c r="GX326" s="213"/>
      <c r="GY326" s="213"/>
      <c r="GZ326" s="213"/>
      <c r="HA326" s="213"/>
      <c r="HB326" s="213"/>
      <c r="HC326" s="213"/>
      <c r="HD326" s="213"/>
      <c r="HE326" s="213"/>
      <c r="HF326" s="213"/>
      <c r="HG326" s="213"/>
      <c r="HH326" s="213"/>
      <c r="HI326" s="213"/>
      <c r="HJ326" s="213"/>
      <c r="HK326" s="213"/>
      <c r="HL326" s="213"/>
      <c r="HM326" s="213"/>
      <c r="HN326" s="213"/>
      <c r="HO326" s="213"/>
      <c r="HP326" s="213"/>
      <c r="HQ326" s="213"/>
      <c r="HR326" s="213"/>
      <c r="HS326" s="213"/>
      <c r="HT326" s="213"/>
      <c r="HU326" s="213"/>
      <c r="HV326" s="213"/>
      <c r="HW326" s="213"/>
      <c r="HX326" s="213"/>
      <c r="HY326" s="213"/>
      <c r="HZ326" s="213"/>
      <c r="IA326" s="213"/>
      <c r="IB326" s="213"/>
      <c r="IC326" s="213"/>
      <c r="ID326" s="213"/>
      <c r="IE326" s="213"/>
      <c r="IF326" s="213"/>
      <c r="IG326" s="213"/>
      <c r="IH326" s="213"/>
      <c r="II326" s="213"/>
      <c r="IJ326" s="213"/>
      <c r="IK326" s="213"/>
      <c r="IL326" s="213"/>
      <c r="IM326" s="213"/>
      <c r="IN326" s="213"/>
      <c r="IO326" s="213"/>
      <c r="IP326" s="213"/>
      <c r="IQ326" s="213"/>
      <c r="IR326" s="213"/>
      <c r="IS326" s="213"/>
      <c r="IT326" s="213"/>
      <c r="IU326" s="213"/>
    </row>
    <row r="327" spans="1:255" ht="14.25" customHeight="1">
      <c r="A327" s="175">
        <v>17</v>
      </c>
      <c r="B327" s="149" t="s">
        <v>517</v>
      </c>
      <c r="C327" s="185" t="s">
        <v>518</v>
      </c>
      <c r="D327" s="186">
        <v>3.404</v>
      </c>
      <c r="E327" s="178">
        <v>84.04</v>
      </c>
      <c r="F327" s="178">
        <v>63.03</v>
      </c>
      <c r="G327" s="149">
        <v>19</v>
      </c>
      <c r="H327" s="149">
        <v>89</v>
      </c>
      <c r="I327" s="178">
        <v>22.25</v>
      </c>
      <c r="J327" s="201">
        <v>85.28</v>
      </c>
      <c r="K327" s="202">
        <v>17</v>
      </c>
      <c r="L327" s="199" t="s">
        <v>111</v>
      </c>
      <c r="M327" s="210"/>
      <c r="N327" s="213"/>
      <c r="O327" s="213"/>
      <c r="P327" s="213"/>
      <c r="Q327" s="213"/>
      <c r="R327" s="213"/>
      <c r="S327" s="213"/>
      <c r="T327" s="213"/>
      <c r="U327" s="213"/>
      <c r="V327" s="213"/>
      <c r="W327" s="213"/>
      <c r="X327" s="213"/>
      <c r="Y327" s="213"/>
      <c r="Z327" s="213"/>
      <c r="AA327" s="213"/>
      <c r="AB327" s="213"/>
      <c r="AC327" s="213"/>
      <c r="AD327" s="213"/>
      <c r="AE327" s="213"/>
      <c r="AF327" s="213"/>
      <c r="AG327" s="213"/>
      <c r="AH327" s="213"/>
      <c r="AI327" s="213"/>
      <c r="AJ327" s="213"/>
      <c r="AK327" s="213"/>
      <c r="AL327" s="213"/>
      <c r="AM327" s="213"/>
      <c r="AN327" s="213"/>
      <c r="AO327" s="213"/>
      <c r="AP327" s="213"/>
      <c r="AQ327" s="213"/>
      <c r="AR327" s="213"/>
      <c r="AS327" s="213"/>
      <c r="AT327" s="213"/>
      <c r="AU327" s="213"/>
      <c r="AV327" s="213"/>
      <c r="AW327" s="213"/>
      <c r="AX327" s="213"/>
      <c r="AY327" s="213"/>
      <c r="AZ327" s="213"/>
      <c r="BA327" s="213"/>
      <c r="BB327" s="213"/>
      <c r="BC327" s="213"/>
      <c r="BD327" s="213"/>
      <c r="BE327" s="213"/>
      <c r="BF327" s="213"/>
      <c r="BG327" s="213"/>
      <c r="BH327" s="213"/>
      <c r="BI327" s="213"/>
      <c r="BJ327" s="213"/>
      <c r="BK327" s="213"/>
      <c r="BL327" s="213"/>
      <c r="BM327" s="213"/>
      <c r="BN327" s="213"/>
      <c r="BO327" s="213"/>
      <c r="BP327" s="213"/>
      <c r="BQ327" s="213"/>
      <c r="BR327" s="213"/>
      <c r="BS327" s="213"/>
      <c r="BT327" s="213"/>
      <c r="BU327" s="213"/>
      <c r="BV327" s="213"/>
      <c r="BW327" s="213"/>
      <c r="BX327" s="213"/>
      <c r="BY327" s="213"/>
      <c r="BZ327" s="213"/>
      <c r="CA327" s="213"/>
      <c r="CB327" s="213"/>
      <c r="CC327" s="213"/>
      <c r="CD327" s="213"/>
      <c r="CE327" s="213"/>
      <c r="CF327" s="213"/>
      <c r="CG327" s="213"/>
      <c r="CH327" s="213"/>
      <c r="CI327" s="213"/>
      <c r="CJ327" s="213"/>
      <c r="CK327" s="213"/>
      <c r="CL327" s="213"/>
      <c r="CM327" s="213"/>
      <c r="CN327" s="213"/>
      <c r="CO327" s="213"/>
      <c r="CP327" s="213"/>
      <c r="CQ327" s="213"/>
      <c r="CR327" s="213"/>
      <c r="CS327" s="213"/>
      <c r="CT327" s="213"/>
      <c r="CU327" s="213"/>
      <c r="CV327" s="213"/>
      <c r="CW327" s="213"/>
      <c r="CX327" s="213"/>
      <c r="CY327" s="213"/>
      <c r="CZ327" s="213"/>
      <c r="DA327" s="213"/>
      <c r="DB327" s="213"/>
      <c r="DC327" s="213"/>
      <c r="DD327" s="213"/>
      <c r="DE327" s="213"/>
      <c r="DF327" s="213"/>
      <c r="DG327" s="213"/>
      <c r="DH327" s="213"/>
      <c r="DI327" s="213"/>
      <c r="DJ327" s="213"/>
      <c r="DK327" s="213"/>
      <c r="DL327" s="213"/>
      <c r="DM327" s="213"/>
      <c r="DN327" s="213"/>
      <c r="DO327" s="213"/>
      <c r="DP327" s="213"/>
      <c r="DQ327" s="213"/>
      <c r="DR327" s="213"/>
      <c r="DS327" s="213"/>
      <c r="DT327" s="213"/>
      <c r="DU327" s="213"/>
      <c r="DV327" s="213"/>
      <c r="DW327" s="213"/>
      <c r="DX327" s="213"/>
      <c r="DY327" s="213"/>
      <c r="DZ327" s="213"/>
      <c r="EA327" s="213"/>
      <c r="EB327" s="213"/>
      <c r="EC327" s="213"/>
      <c r="ED327" s="213"/>
      <c r="EE327" s="213"/>
      <c r="EF327" s="213"/>
      <c r="EG327" s="213"/>
      <c r="EH327" s="213"/>
      <c r="EI327" s="213"/>
      <c r="EJ327" s="213"/>
      <c r="EK327" s="213"/>
      <c r="EL327" s="213"/>
      <c r="EM327" s="213"/>
      <c r="EN327" s="213"/>
      <c r="EO327" s="213"/>
      <c r="EP327" s="213"/>
      <c r="EQ327" s="213"/>
      <c r="ER327" s="213"/>
      <c r="ES327" s="213"/>
      <c r="ET327" s="213"/>
      <c r="EU327" s="213"/>
      <c r="EV327" s="213"/>
      <c r="EW327" s="213"/>
      <c r="EX327" s="213"/>
      <c r="EY327" s="213"/>
      <c r="EZ327" s="213"/>
      <c r="FA327" s="213"/>
      <c r="FB327" s="213"/>
      <c r="FC327" s="213"/>
      <c r="FD327" s="213"/>
      <c r="FE327" s="213"/>
      <c r="FF327" s="213"/>
      <c r="FG327" s="213"/>
      <c r="FH327" s="213"/>
      <c r="FI327" s="213"/>
      <c r="FJ327" s="213"/>
      <c r="FK327" s="213"/>
      <c r="FL327" s="213"/>
      <c r="FM327" s="213"/>
      <c r="FN327" s="213"/>
      <c r="FO327" s="213"/>
      <c r="FP327" s="213"/>
      <c r="FQ327" s="213"/>
      <c r="FR327" s="213"/>
      <c r="FS327" s="213"/>
      <c r="FT327" s="213"/>
      <c r="FU327" s="213"/>
      <c r="FV327" s="213"/>
      <c r="FW327" s="213"/>
      <c r="FX327" s="213"/>
      <c r="FY327" s="213"/>
      <c r="FZ327" s="213"/>
      <c r="GA327" s="213"/>
      <c r="GB327" s="213"/>
      <c r="GC327" s="213"/>
      <c r="GD327" s="213"/>
      <c r="GE327" s="213"/>
      <c r="GF327" s="213"/>
      <c r="GG327" s="213"/>
      <c r="GH327" s="213"/>
      <c r="GI327" s="213"/>
      <c r="GJ327" s="213"/>
      <c r="GK327" s="213"/>
      <c r="GL327" s="213"/>
      <c r="GM327" s="213"/>
      <c r="GN327" s="213"/>
      <c r="GO327" s="213"/>
      <c r="GP327" s="213"/>
      <c r="GQ327" s="213"/>
      <c r="GR327" s="213"/>
      <c r="GS327" s="213"/>
      <c r="GT327" s="213"/>
      <c r="GU327" s="213"/>
      <c r="GV327" s="213"/>
      <c r="GW327" s="213"/>
      <c r="GX327" s="213"/>
      <c r="GY327" s="213"/>
      <c r="GZ327" s="213"/>
      <c r="HA327" s="213"/>
      <c r="HB327" s="213"/>
      <c r="HC327" s="213"/>
      <c r="HD327" s="213"/>
      <c r="HE327" s="213"/>
      <c r="HF327" s="213"/>
      <c r="HG327" s="213"/>
      <c r="HH327" s="213"/>
      <c r="HI327" s="213"/>
      <c r="HJ327" s="213"/>
      <c r="HK327" s="213"/>
      <c r="HL327" s="213"/>
      <c r="HM327" s="213"/>
      <c r="HN327" s="213"/>
      <c r="HO327" s="213"/>
      <c r="HP327" s="213"/>
      <c r="HQ327" s="213"/>
      <c r="HR327" s="213"/>
      <c r="HS327" s="213"/>
      <c r="HT327" s="213"/>
      <c r="HU327" s="213"/>
      <c r="HV327" s="213"/>
      <c r="HW327" s="213"/>
      <c r="HX327" s="213"/>
      <c r="HY327" s="213"/>
      <c r="HZ327" s="213"/>
      <c r="IA327" s="213"/>
      <c r="IB327" s="213"/>
      <c r="IC327" s="213"/>
      <c r="ID327" s="213"/>
      <c r="IE327" s="213"/>
      <c r="IF327" s="213"/>
      <c r="IG327" s="213"/>
      <c r="IH327" s="213"/>
      <c r="II327" s="213"/>
      <c r="IJ327" s="213"/>
      <c r="IK327" s="213"/>
      <c r="IL327" s="213"/>
      <c r="IM327" s="213"/>
      <c r="IN327" s="213"/>
      <c r="IO327" s="213"/>
      <c r="IP327" s="213"/>
      <c r="IQ327" s="213"/>
      <c r="IR327" s="213"/>
      <c r="IS327" s="213"/>
      <c r="IT327" s="213"/>
      <c r="IU327" s="213"/>
    </row>
    <row r="328" spans="1:255" ht="14.25" customHeight="1">
      <c r="A328" s="175">
        <v>18</v>
      </c>
      <c r="B328" s="149" t="s">
        <v>519</v>
      </c>
      <c r="C328" s="185" t="s">
        <v>520</v>
      </c>
      <c r="D328" s="178">
        <v>3.364</v>
      </c>
      <c r="E328" s="178">
        <v>83.64</v>
      </c>
      <c r="F328" s="178">
        <v>62.73</v>
      </c>
      <c r="G328" s="149">
        <v>25</v>
      </c>
      <c r="H328" s="149">
        <v>89.5</v>
      </c>
      <c r="I328" s="178">
        <v>22.375</v>
      </c>
      <c r="J328" s="201">
        <v>85.105</v>
      </c>
      <c r="K328" s="202">
        <v>18</v>
      </c>
      <c r="L328" s="199" t="s">
        <v>111</v>
      </c>
      <c r="M328" s="210"/>
      <c r="N328" s="213"/>
      <c r="O328" s="213"/>
      <c r="P328" s="213"/>
      <c r="Q328" s="213"/>
      <c r="R328" s="213"/>
      <c r="S328" s="213"/>
      <c r="T328" s="213"/>
      <c r="U328" s="213"/>
      <c r="V328" s="213"/>
      <c r="W328" s="213"/>
      <c r="X328" s="213"/>
      <c r="Y328" s="213"/>
      <c r="Z328" s="213"/>
      <c r="AA328" s="213"/>
      <c r="AB328" s="213"/>
      <c r="AC328" s="213"/>
      <c r="AD328" s="213"/>
      <c r="AE328" s="213"/>
      <c r="AF328" s="213"/>
      <c r="AG328" s="213"/>
      <c r="AH328" s="213"/>
      <c r="AI328" s="213"/>
      <c r="AJ328" s="213"/>
      <c r="AK328" s="213"/>
      <c r="AL328" s="213"/>
      <c r="AM328" s="213"/>
      <c r="AN328" s="213"/>
      <c r="AO328" s="213"/>
      <c r="AP328" s="213"/>
      <c r="AQ328" s="213"/>
      <c r="AR328" s="213"/>
      <c r="AS328" s="213"/>
      <c r="AT328" s="213"/>
      <c r="AU328" s="213"/>
      <c r="AV328" s="213"/>
      <c r="AW328" s="213"/>
      <c r="AX328" s="213"/>
      <c r="AY328" s="213"/>
      <c r="AZ328" s="213"/>
      <c r="BA328" s="213"/>
      <c r="BB328" s="213"/>
      <c r="BC328" s="213"/>
      <c r="BD328" s="213"/>
      <c r="BE328" s="213"/>
      <c r="BF328" s="213"/>
      <c r="BG328" s="213"/>
      <c r="BH328" s="213"/>
      <c r="BI328" s="213"/>
      <c r="BJ328" s="213"/>
      <c r="BK328" s="213"/>
      <c r="BL328" s="213"/>
      <c r="BM328" s="213"/>
      <c r="BN328" s="213"/>
      <c r="BO328" s="213"/>
      <c r="BP328" s="213"/>
      <c r="BQ328" s="213"/>
      <c r="BR328" s="213"/>
      <c r="BS328" s="213"/>
      <c r="BT328" s="213"/>
      <c r="BU328" s="213"/>
      <c r="BV328" s="213"/>
      <c r="BW328" s="213"/>
      <c r="BX328" s="213"/>
      <c r="BY328" s="213"/>
      <c r="BZ328" s="213"/>
      <c r="CA328" s="213"/>
      <c r="CB328" s="213"/>
      <c r="CC328" s="213"/>
      <c r="CD328" s="213"/>
      <c r="CE328" s="213"/>
      <c r="CF328" s="213"/>
      <c r="CG328" s="213"/>
      <c r="CH328" s="213"/>
      <c r="CI328" s="213"/>
      <c r="CJ328" s="213"/>
      <c r="CK328" s="213"/>
      <c r="CL328" s="213"/>
      <c r="CM328" s="213"/>
      <c r="CN328" s="213"/>
      <c r="CO328" s="213"/>
      <c r="CP328" s="213"/>
      <c r="CQ328" s="213"/>
      <c r="CR328" s="213"/>
      <c r="CS328" s="213"/>
      <c r="CT328" s="213"/>
      <c r="CU328" s="213"/>
      <c r="CV328" s="213"/>
      <c r="CW328" s="213"/>
      <c r="CX328" s="213"/>
      <c r="CY328" s="213"/>
      <c r="CZ328" s="213"/>
      <c r="DA328" s="213"/>
      <c r="DB328" s="213"/>
      <c r="DC328" s="213"/>
      <c r="DD328" s="213"/>
      <c r="DE328" s="213"/>
      <c r="DF328" s="213"/>
      <c r="DG328" s="213"/>
      <c r="DH328" s="213"/>
      <c r="DI328" s="213"/>
      <c r="DJ328" s="213"/>
      <c r="DK328" s="213"/>
      <c r="DL328" s="213"/>
      <c r="DM328" s="213"/>
      <c r="DN328" s="213"/>
      <c r="DO328" s="213"/>
      <c r="DP328" s="213"/>
      <c r="DQ328" s="213"/>
      <c r="DR328" s="213"/>
      <c r="DS328" s="213"/>
      <c r="DT328" s="213"/>
      <c r="DU328" s="213"/>
      <c r="DV328" s="213"/>
      <c r="DW328" s="213"/>
      <c r="DX328" s="213"/>
      <c r="DY328" s="213"/>
      <c r="DZ328" s="213"/>
      <c r="EA328" s="213"/>
      <c r="EB328" s="213"/>
      <c r="EC328" s="213"/>
      <c r="ED328" s="213"/>
      <c r="EE328" s="213"/>
      <c r="EF328" s="213"/>
      <c r="EG328" s="213"/>
      <c r="EH328" s="213"/>
      <c r="EI328" s="213"/>
      <c r="EJ328" s="213"/>
      <c r="EK328" s="213"/>
      <c r="EL328" s="213"/>
      <c r="EM328" s="213"/>
      <c r="EN328" s="213"/>
      <c r="EO328" s="213"/>
      <c r="EP328" s="213"/>
      <c r="EQ328" s="213"/>
      <c r="ER328" s="213"/>
      <c r="ES328" s="213"/>
      <c r="ET328" s="213"/>
      <c r="EU328" s="213"/>
      <c r="EV328" s="213"/>
      <c r="EW328" s="213"/>
      <c r="EX328" s="213"/>
      <c r="EY328" s="213"/>
      <c r="EZ328" s="213"/>
      <c r="FA328" s="213"/>
      <c r="FB328" s="213"/>
      <c r="FC328" s="213"/>
      <c r="FD328" s="213"/>
      <c r="FE328" s="213"/>
      <c r="FF328" s="213"/>
      <c r="FG328" s="213"/>
      <c r="FH328" s="213"/>
      <c r="FI328" s="213"/>
      <c r="FJ328" s="213"/>
      <c r="FK328" s="213"/>
      <c r="FL328" s="213"/>
      <c r="FM328" s="213"/>
      <c r="FN328" s="213"/>
      <c r="FO328" s="213"/>
      <c r="FP328" s="213"/>
      <c r="FQ328" s="213"/>
      <c r="FR328" s="213"/>
      <c r="FS328" s="213"/>
      <c r="FT328" s="213"/>
      <c r="FU328" s="213"/>
      <c r="FV328" s="213"/>
      <c r="FW328" s="213"/>
      <c r="FX328" s="213"/>
      <c r="FY328" s="213"/>
      <c r="FZ328" s="213"/>
      <c r="GA328" s="213"/>
      <c r="GB328" s="213"/>
      <c r="GC328" s="213"/>
      <c r="GD328" s="213"/>
      <c r="GE328" s="213"/>
      <c r="GF328" s="213"/>
      <c r="GG328" s="213"/>
      <c r="GH328" s="213"/>
      <c r="GI328" s="213"/>
      <c r="GJ328" s="213"/>
      <c r="GK328" s="213"/>
      <c r="GL328" s="213"/>
      <c r="GM328" s="213"/>
      <c r="GN328" s="213"/>
      <c r="GO328" s="213"/>
      <c r="GP328" s="213"/>
      <c r="GQ328" s="213"/>
      <c r="GR328" s="213"/>
      <c r="GS328" s="213"/>
      <c r="GT328" s="213"/>
      <c r="GU328" s="213"/>
      <c r="GV328" s="213"/>
      <c r="GW328" s="213"/>
      <c r="GX328" s="213"/>
      <c r="GY328" s="213"/>
      <c r="GZ328" s="213"/>
      <c r="HA328" s="213"/>
      <c r="HB328" s="213"/>
      <c r="HC328" s="213"/>
      <c r="HD328" s="213"/>
      <c r="HE328" s="213"/>
      <c r="HF328" s="213"/>
      <c r="HG328" s="213"/>
      <c r="HH328" s="213"/>
      <c r="HI328" s="213"/>
      <c r="HJ328" s="213"/>
      <c r="HK328" s="213"/>
      <c r="HL328" s="213"/>
      <c r="HM328" s="213"/>
      <c r="HN328" s="213"/>
      <c r="HO328" s="213"/>
      <c r="HP328" s="213"/>
      <c r="HQ328" s="213"/>
      <c r="HR328" s="213"/>
      <c r="HS328" s="213"/>
      <c r="HT328" s="213"/>
      <c r="HU328" s="213"/>
      <c r="HV328" s="213"/>
      <c r="HW328" s="213"/>
      <c r="HX328" s="213"/>
      <c r="HY328" s="213"/>
      <c r="HZ328" s="213"/>
      <c r="IA328" s="213"/>
      <c r="IB328" s="213"/>
      <c r="IC328" s="213"/>
      <c r="ID328" s="213"/>
      <c r="IE328" s="213"/>
      <c r="IF328" s="213"/>
      <c r="IG328" s="213"/>
      <c r="IH328" s="213"/>
      <c r="II328" s="213"/>
      <c r="IJ328" s="213"/>
      <c r="IK328" s="213"/>
      <c r="IL328" s="213"/>
      <c r="IM328" s="213"/>
      <c r="IN328" s="213"/>
      <c r="IO328" s="213"/>
      <c r="IP328" s="213"/>
      <c r="IQ328" s="213"/>
      <c r="IR328" s="213"/>
      <c r="IS328" s="213"/>
      <c r="IT328" s="213"/>
      <c r="IU328" s="213"/>
    </row>
    <row r="329" spans="1:255" ht="14.25" customHeight="1">
      <c r="A329" s="175">
        <v>19</v>
      </c>
      <c r="B329" s="149" t="s">
        <v>521</v>
      </c>
      <c r="C329" s="185" t="s">
        <v>522</v>
      </c>
      <c r="D329" s="186">
        <v>3.42</v>
      </c>
      <c r="E329" s="178">
        <v>84.2</v>
      </c>
      <c r="F329" s="178">
        <v>63.15</v>
      </c>
      <c r="G329" s="149">
        <v>18</v>
      </c>
      <c r="H329" s="149">
        <v>87</v>
      </c>
      <c r="I329" s="178">
        <v>21.75</v>
      </c>
      <c r="J329" s="201">
        <v>84.9</v>
      </c>
      <c r="K329" s="202">
        <v>20</v>
      </c>
      <c r="L329" s="199" t="s">
        <v>111</v>
      </c>
      <c r="M329" s="210"/>
      <c r="N329" s="213"/>
      <c r="O329" s="213"/>
      <c r="P329" s="213"/>
      <c r="Q329" s="213"/>
      <c r="R329" s="213"/>
      <c r="S329" s="213"/>
      <c r="T329" s="213"/>
      <c r="U329" s="213"/>
      <c r="V329" s="213"/>
      <c r="W329" s="213"/>
      <c r="X329" s="213"/>
      <c r="Y329" s="213"/>
      <c r="Z329" s="213"/>
      <c r="AA329" s="213"/>
      <c r="AB329" s="213"/>
      <c r="AC329" s="213"/>
      <c r="AD329" s="213"/>
      <c r="AE329" s="213"/>
      <c r="AF329" s="213"/>
      <c r="AG329" s="213"/>
      <c r="AH329" s="213"/>
      <c r="AI329" s="213"/>
      <c r="AJ329" s="213"/>
      <c r="AK329" s="213"/>
      <c r="AL329" s="213"/>
      <c r="AM329" s="213"/>
      <c r="AN329" s="213"/>
      <c r="AO329" s="213"/>
      <c r="AP329" s="213"/>
      <c r="AQ329" s="213"/>
      <c r="AR329" s="213"/>
      <c r="AS329" s="213"/>
      <c r="AT329" s="213"/>
      <c r="AU329" s="213"/>
      <c r="AV329" s="213"/>
      <c r="AW329" s="213"/>
      <c r="AX329" s="213"/>
      <c r="AY329" s="213"/>
      <c r="AZ329" s="213"/>
      <c r="BA329" s="213"/>
      <c r="BB329" s="213"/>
      <c r="BC329" s="213"/>
      <c r="BD329" s="213"/>
      <c r="BE329" s="213"/>
      <c r="BF329" s="213"/>
      <c r="BG329" s="213"/>
      <c r="BH329" s="213"/>
      <c r="BI329" s="213"/>
      <c r="BJ329" s="213"/>
      <c r="BK329" s="213"/>
      <c r="BL329" s="213"/>
      <c r="BM329" s="213"/>
      <c r="BN329" s="213"/>
      <c r="BO329" s="213"/>
      <c r="BP329" s="213"/>
      <c r="BQ329" s="213"/>
      <c r="BR329" s="213"/>
      <c r="BS329" s="213"/>
      <c r="BT329" s="213"/>
      <c r="BU329" s="213"/>
      <c r="BV329" s="213"/>
      <c r="BW329" s="213"/>
      <c r="BX329" s="213"/>
      <c r="BY329" s="213"/>
      <c r="BZ329" s="213"/>
      <c r="CA329" s="213"/>
      <c r="CB329" s="213"/>
      <c r="CC329" s="213"/>
      <c r="CD329" s="213"/>
      <c r="CE329" s="213"/>
      <c r="CF329" s="213"/>
      <c r="CG329" s="213"/>
      <c r="CH329" s="213"/>
      <c r="CI329" s="213"/>
      <c r="CJ329" s="213"/>
      <c r="CK329" s="213"/>
      <c r="CL329" s="213"/>
      <c r="CM329" s="213"/>
      <c r="CN329" s="213"/>
      <c r="CO329" s="213"/>
      <c r="CP329" s="213"/>
      <c r="CQ329" s="213"/>
      <c r="CR329" s="213"/>
      <c r="CS329" s="213"/>
      <c r="CT329" s="213"/>
      <c r="CU329" s="213"/>
      <c r="CV329" s="213"/>
      <c r="CW329" s="213"/>
      <c r="CX329" s="213"/>
      <c r="CY329" s="213"/>
      <c r="CZ329" s="213"/>
      <c r="DA329" s="213"/>
      <c r="DB329" s="213"/>
      <c r="DC329" s="213"/>
      <c r="DD329" s="213"/>
      <c r="DE329" s="213"/>
      <c r="DF329" s="213"/>
      <c r="DG329" s="213"/>
      <c r="DH329" s="213"/>
      <c r="DI329" s="213"/>
      <c r="DJ329" s="213"/>
      <c r="DK329" s="213"/>
      <c r="DL329" s="213"/>
      <c r="DM329" s="213"/>
      <c r="DN329" s="213"/>
      <c r="DO329" s="213"/>
      <c r="DP329" s="213"/>
      <c r="DQ329" s="213"/>
      <c r="DR329" s="213"/>
      <c r="DS329" s="213"/>
      <c r="DT329" s="213"/>
      <c r="DU329" s="213"/>
      <c r="DV329" s="213"/>
      <c r="DW329" s="213"/>
      <c r="DX329" s="213"/>
      <c r="DY329" s="213"/>
      <c r="DZ329" s="213"/>
      <c r="EA329" s="213"/>
      <c r="EB329" s="213"/>
      <c r="EC329" s="213"/>
      <c r="ED329" s="213"/>
      <c r="EE329" s="213"/>
      <c r="EF329" s="213"/>
      <c r="EG329" s="213"/>
      <c r="EH329" s="213"/>
      <c r="EI329" s="213"/>
      <c r="EJ329" s="213"/>
      <c r="EK329" s="213"/>
      <c r="EL329" s="213"/>
      <c r="EM329" s="213"/>
      <c r="EN329" s="213"/>
      <c r="EO329" s="213"/>
      <c r="EP329" s="213"/>
      <c r="EQ329" s="213"/>
      <c r="ER329" s="213"/>
      <c r="ES329" s="213"/>
      <c r="ET329" s="213"/>
      <c r="EU329" s="213"/>
      <c r="EV329" s="213"/>
      <c r="EW329" s="213"/>
      <c r="EX329" s="213"/>
      <c r="EY329" s="213"/>
      <c r="EZ329" s="213"/>
      <c r="FA329" s="213"/>
      <c r="FB329" s="213"/>
      <c r="FC329" s="213"/>
      <c r="FD329" s="213"/>
      <c r="FE329" s="213"/>
      <c r="FF329" s="213"/>
      <c r="FG329" s="213"/>
      <c r="FH329" s="213"/>
      <c r="FI329" s="213"/>
      <c r="FJ329" s="213"/>
      <c r="FK329" s="213"/>
      <c r="FL329" s="213"/>
      <c r="FM329" s="213"/>
      <c r="FN329" s="213"/>
      <c r="FO329" s="213"/>
      <c r="FP329" s="213"/>
      <c r="FQ329" s="213"/>
      <c r="FR329" s="213"/>
      <c r="FS329" s="213"/>
      <c r="FT329" s="213"/>
      <c r="FU329" s="213"/>
      <c r="FV329" s="213"/>
      <c r="FW329" s="213"/>
      <c r="FX329" s="213"/>
      <c r="FY329" s="213"/>
      <c r="FZ329" s="213"/>
      <c r="GA329" s="213"/>
      <c r="GB329" s="213"/>
      <c r="GC329" s="213"/>
      <c r="GD329" s="213"/>
      <c r="GE329" s="213"/>
      <c r="GF329" s="213"/>
      <c r="GG329" s="213"/>
      <c r="GH329" s="213"/>
      <c r="GI329" s="213"/>
      <c r="GJ329" s="213"/>
      <c r="GK329" s="213"/>
      <c r="GL329" s="213"/>
      <c r="GM329" s="213"/>
      <c r="GN329" s="213"/>
      <c r="GO329" s="213"/>
      <c r="GP329" s="213"/>
      <c r="GQ329" s="213"/>
      <c r="GR329" s="213"/>
      <c r="GS329" s="213"/>
      <c r="GT329" s="213"/>
      <c r="GU329" s="213"/>
      <c r="GV329" s="213"/>
      <c r="GW329" s="213"/>
      <c r="GX329" s="213"/>
      <c r="GY329" s="213"/>
      <c r="GZ329" s="213"/>
      <c r="HA329" s="213"/>
      <c r="HB329" s="213"/>
      <c r="HC329" s="213"/>
      <c r="HD329" s="213"/>
      <c r="HE329" s="213"/>
      <c r="HF329" s="213"/>
      <c r="HG329" s="213"/>
      <c r="HH329" s="213"/>
      <c r="HI329" s="213"/>
      <c r="HJ329" s="213"/>
      <c r="HK329" s="213"/>
      <c r="HL329" s="213"/>
      <c r="HM329" s="213"/>
      <c r="HN329" s="213"/>
      <c r="HO329" s="213"/>
      <c r="HP329" s="213"/>
      <c r="HQ329" s="213"/>
      <c r="HR329" s="213"/>
      <c r="HS329" s="213"/>
      <c r="HT329" s="213"/>
      <c r="HU329" s="213"/>
      <c r="HV329" s="213"/>
      <c r="HW329" s="213"/>
      <c r="HX329" s="213"/>
      <c r="HY329" s="213"/>
      <c r="HZ329" s="213"/>
      <c r="IA329" s="213"/>
      <c r="IB329" s="213"/>
      <c r="IC329" s="213"/>
      <c r="ID329" s="213"/>
      <c r="IE329" s="213"/>
      <c r="IF329" s="213"/>
      <c r="IG329" s="213"/>
      <c r="IH329" s="213"/>
      <c r="II329" s="213"/>
      <c r="IJ329" s="213"/>
      <c r="IK329" s="213"/>
      <c r="IL329" s="213"/>
      <c r="IM329" s="213"/>
      <c r="IN329" s="213"/>
      <c r="IO329" s="213"/>
      <c r="IP329" s="213"/>
      <c r="IQ329" s="213"/>
      <c r="IR329" s="213"/>
      <c r="IS329" s="213"/>
      <c r="IT329" s="213"/>
      <c r="IU329" s="213"/>
    </row>
    <row r="330" spans="1:255" ht="14.25" customHeight="1">
      <c r="A330" s="175">
        <v>20</v>
      </c>
      <c r="B330" s="149" t="s">
        <v>523</v>
      </c>
      <c r="C330" s="185" t="s">
        <v>524</v>
      </c>
      <c r="D330" s="186">
        <v>3.428</v>
      </c>
      <c r="E330" s="178">
        <v>84.28</v>
      </c>
      <c r="F330" s="178">
        <v>63.21</v>
      </c>
      <c r="G330" s="149">
        <v>17</v>
      </c>
      <c r="H330" s="149">
        <v>86</v>
      </c>
      <c r="I330" s="178">
        <v>21.5</v>
      </c>
      <c r="J330" s="201">
        <v>84.71</v>
      </c>
      <c r="K330" s="202">
        <v>21</v>
      </c>
      <c r="L330" s="199" t="s">
        <v>111</v>
      </c>
      <c r="M330" s="210"/>
      <c r="N330" s="213"/>
      <c r="O330" s="213"/>
      <c r="P330" s="213"/>
      <c r="Q330" s="213"/>
      <c r="R330" s="213"/>
      <c r="S330" s="213"/>
      <c r="T330" s="213"/>
      <c r="U330" s="213"/>
      <c r="V330" s="213"/>
      <c r="W330" s="213"/>
      <c r="X330" s="213"/>
      <c r="Y330" s="213"/>
      <c r="Z330" s="213"/>
      <c r="AA330" s="213"/>
      <c r="AB330" s="213"/>
      <c r="AC330" s="213"/>
      <c r="AD330" s="213"/>
      <c r="AE330" s="213"/>
      <c r="AF330" s="213"/>
      <c r="AG330" s="213"/>
      <c r="AH330" s="213"/>
      <c r="AI330" s="213"/>
      <c r="AJ330" s="213"/>
      <c r="AK330" s="213"/>
      <c r="AL330" s="213"/>
      <c r="AM330" s="213"/>
      <c r="AN330" s="213"/>
      <c r="AO330" s="213"/>
      <c r="AP330" s="213"/>
      <c r="AQ330" s="213"/>
      <c r="AR330" s="213"/>
      <c r="AS330" s="213"/>
      <c r="AT330" s="213"/>
      <c r="AU330" s="213"/>
      <c r="AV330" s="213"/>
      <c r="AW330" s="213"/>
      <c r="AX330" s="213"/>
      <c r="AY330" s="213"/>
      <c r="AZ330" s="213"/>
      <c r="BA330" s="213"/>
      <c r="BB330" s="213"/>
      <c r="BC330" s="213"/>
      <c r="BD330" s="213"/>
      <c r="BE330" s="213"/>
      <c r="BF330" s="213"/>
      <c r="BG330" s="213"/>
      <c r="BH330" s="213"/>
      <c r="BI330" s="213"/>
      <c r="BJ330" s="213"/>
      <c r="BK330" s="213"/>
      <c r="BL330" s="213"/>
      <c r="BM330" s="213"/>
      <c r="BN330" s="213"/>
      <c r="BO330" s="213"/>
      <c r="BP330" s="213"/>
      <c r="BQ330" s="213"/>
      <c r="BR330" s="213"/>
      <c r="BS330" s="213"/>
      <c r="BT330" s="213"/>
      <c r="BU330" s="213"/>
      <c r="BV330" s="213"/>
      <c r="BW330" s="213"/>
      <c r="BX330" s="213"/>
      <c r="BY330" s="213"/>
      <c r="BZ330" s="213"/>
      <c r="CA330" s="213"/>
      <c r="CB330" s="213"/>
      <c r="CC330" s="213"/>
      <c r="CD330" s="213"/>
      <c r="CE330" s="213"/>
      <c r="CF330" s="213"/>
      <c r="CG330" s="213"/>
      <c r="CH330" s="213"/>
      <c r="CI330" s="213"/>
      <c r="CJ330" s="213"/>
      <c r="CK330" s="213"/>
      <c r="CL330" s="213"/>
      <c r="CM330" s="213"/>
      <c r="CN330" s="213"/>
      <c r="CO330" s="213"/>
      <c r="CP330" s="213"/>
      <c r="CQ330" s="213"/>
      <c r="CR330" s="213"/>
      <c r="CS330" s="213"/>
      <c r="CT330" s="213"/>
      <c r="CU330" s="213"/>
      <c r="CV330" s="213"/>
      <c r="CW330" s="213"/>
      <c r="CX330" s="213"/>
      <c r="CY330" s="213"/>
      <c r="CZ330" s="213"/>
      <c r="DA330" s="213"/>
      <c r="DB330" s="213"/>
      <c r="DC330" s="213"/>
      <c r="DD330" s="213"/>
      <c r="DE330" s="213"/>
      <c r="DF330" s="213"/>
      <c r="DG330" s="213"/>
      <c r="DH330" s="213"/>
      <c r="DI330" s="213"/>
      <c r="DJ330" s="213"/>
      <c r="DK330" s="213"/>
      <c r="DL330" s="213"/>
      <c r="DM330" s="213"/>
      <c r="DN330" s="213"/>
      <c r="DO330" s="213"/>
      <c r="DP330" s="213"/>
      <c r="DQ330" s="213"/>
      <c r="DR330" s="213"/>
      <c r="DS330" s="213"/>
      <c r="DT330" s="213"/>
      <c r="DU330" s="213"/>
      <c r="DV330" s="213"/>
      <c r="DW330" s="213"/>
      <c r="DX330" s="213"/>
      <c r="DY330" s="213"/>
      <c r="DZ330" s="213"/>
      <c r="EA330" s="213"/>
      <c r="EB330" s="213"/>
      <c r="EC330" s="213"/>
      <c r="ED330" s="213"/>
      <c r="EE330" s="213"/>
      <c r="EF330" s="213"/>
      <c r="EG330" s="213"/>
      <c r="EH330" s="213"/>
      <c r="EI330" s="213"/>
      <c r="EJ330" s="213"/>
      <c r="EK330" s="213"/>
      <c r="EL330" s="213"/>
      <c r="EM330" s="213"/>
      <c r="EN330" s="213"/>
      <c r="EO330" s="213"/>
      <c r="EP330" s="213"/>
      <c r="EQ330" s="213"/>
      <c r="ER330" s="213"/>
      <c r="ES330" s="213"/>
      <c r="ET330" s="213"/>
      <c r="EU330" s="213"/>
      <c r="EV330" s="213"/>
      <c r="EW330" s="213"/>
      <c r="EX330" s="213"/>
      <c r="EY330" s="213"/>
      <c r="EZ330" s="213"/>
      <c r="FA330" s="213"/>
      <c r="FB330" s="213"/>
      <c r="FC330" s="213"/>
      <c r="FD330" s="213"/>
      <c r="FE330" s="213"/>
      <c r="FF330" s="213"/>
      <c r="FG330" s="213"/>
      <c r="FH330" s="213"/>
      <c r="FI330" s="213"/>
      <c r="FJ330" s="213"/>
      <c r="FK330" s="213"/>
      <c r="FL330" s="213"/>
      <c r="FM330" s="213"/>
      <c r="FN330" s="213"/>
      <c r="FO330" s="213"/>
      <c r="FP330" s="213"/>
      <c r="FQ330" s="213"/>
      <c r="FR330" s="213"/>
      <c r="FS330" s="213"/>
      <c r="FT330" s="213"/>
      <c r="FU330" s="213"/>
      <c r="FV330" s="213"/>
      <c r="FW330" s="213"/>
      <c r="FX330" s="213"/>
      <c r="FY330" s="213"/>
      <c r="FZ330" s="213"/>
      <c r="GA330" s="213"/>
      <c r="GB330" s="213"/>
      <c r="GC330" s="213"/>
      <c r="GD330" s="213"/>
      <c r="GE330" s="213"/>
      <c r="GF330" s="213"/>
      <c r="GG330" s="213"/>
      <c r="GH330" s="213"/>
      <c r="GI330" s="213"/>
      <c r="GJ330" s="213"/>
      <c r="GK330" s="213"/>
      <c r="GL330" s="213"/>
      <c r="GM330" s="213"/>
      <c r="GN330" s="213"/>
      <c r="GO330" s="213"/>
      <c r="GP330" s="213"/>
      <c r="GQ330" s="213"/>
      <c r="GR330" s="213"/>
      <c r="GS330" s="213"/>
      <c r="GT330" s="213"/>
      <c r="GU330" s="213"/>
      <c r="GV330" s="213"/>
      <c r="GW330" s="213"/>
      <c r="GX330" s="213"/>
      <c r="GY330" s="213"/>
      <c r="GZ330" s="213"/>
      <c r="HA330" s="213"/>
      <c r="HB330" s="213"/>
      <c r="HC330" s="213"/>
      <c r="HD330" s="213"/>
      <c r="HE330" s="213"/>
      <c r="HF330" s="213"/>
      <c r="HG330" s="213"/>
      <c r="HH330" s="213"/>
      <c r="HI330" s="213"/>
      <c r="HJ330" s="213"/>
      <c r="HK330" s="213"/>
      <c r="HL330" s="213"/>
      <c r="HM330" s="213"/>
      <c r="HN330" s="213"/>
      <c r="HO330" s="213"/>
      <c r="HP330" s="213"/>
      <c r="HQ330" s="213"/>
      <c r="HR330" s="213"/>
      <c r="HS330" s="213"/>
      <c r="HT330" s="213"/>
      <c r="HU330" s="213"/>
      <c r="HV330" s="213"/>
      <c r="HW330" s="213"/>
      <c r="HX330" s="213"/>
      <c r="HY330" s="213"/>
      <c r="HZ330" s="213"/>
      <c r="IA330" s="213"/>
      <c r="IB330" s="213"/>
      <c r="IC330" s="213"/>
      <c r="ID330" s="213"/>
      <c r="IE330" s="213"/>
      <c r="IF330" s="213"/>
      <c r="IG330" s="213"/>
      <c r="IH330" s="213"/>
      <c r="II330" s="213"/>
      <c r="IJ330" s="213"/>
      <c r="IK330" s="213"/>
      <c r="IL330" s="213"/>
      <c r="IM330" s="213"/>
      <c r="IN330" s="213"/>
      <c r="IO330" s="213"/>
      <c r="IP330" s="213"/>
      <c r="IQ330" s="213"/>
      <c r="IR330" s="213"/>
      <c r="IS330" s="213"/>
      <c r="IT330" s="213"/>
      <c r="IU330" s="213"/>
    </row>
    <row r="331" spans="1:255" ht="14.25" customHeight="1">
      <c r="A331" s="175">
        <v>21</v>
      </c>
      <c r="B331" s="149" t="s">
        <v>525</v>
      </c>
      <c r="C331" s="185" t="s">
        <v>526</v>
      </c>
      <c r="D331" s="186">
        <v>3.376</v>
      </c>
      <c r="E331" s="178">
        <v>83.76</v>
      </c>
      <c r="F331" s="178">
        <v>62.82</v>
      </c>
      <c r="G331" s="149">
        <v>22</v>
      </c>
      <c r="H331" s="149">
        <v>87</v>
      </c>
      <c r="I331" s="178">
        <v>21.75</v>
      </c>
      <c r="J331" s="201">
        <v>84.57</v>
      </c>
      <c r="K331" s="202">
        <v>23</v>
      </c>
      <c r="L331" s="199" t="s">
        <v>111</v>
      </c>
      <c r="M331" s="210"/>
      <c r="N331" s="213"/>
      <c r="O331" s="213"/>
      <c r="P331" s="213"/>
      <c r="Q331" s="213"/>
      <c r="R331" s="213"/>
      <c r="S331" s="213"/>
      <c r="T331" s="213"/>
      <c r="U331" s="213"/>
      <c r="V331" s="213"/>
      <c r="W331" s="213"/>
      <c r="X331" s="213"/>
      <c r="Y331" s="213"/>
      <c r="Z331" s="213"/>
      <c r="AA331" s="213"/>
      <c r="AB331" s="213"/>
      <c r="AC331" s="213"/>
      <c r="AD331" s="213"/>
      <c r="AE331" s="213"/>
      <c r="AF331" s="213"/>
      <c r="AG331" s="213"/>
      <c r="AH331" s="213"/>
      <c r="AI331" s="213"/>
      <c r="AJ331" s="213"/>
      <c r="AK331" s="213"/>
      <c r="AL331" s="213"/>
      <c r="AM331" s="213"/>
      <c r="AN331" s="213"/>
      <c r="AO331" s="213"/>
      <c r="AP331" s="213"/>
      <c r="AQ331" s="213"/>
      <c r="AR331" s="213"/>
      <c r="AS331" s="213"/>
      <c r="AT331" s="213"/>
      <c r="AU331" s="213"/>
      <c r="AV331" s="213"/>
      <c r="AW331" s="213"/>
      <c r="AX331" s="213"/>
      <c r="AY331" s="213"/>
      <c r="AZ331" s="213"/>
      <c r="BA331" s="213"/>
      <c r="BB331" s="213"/>
      <c r="BC331" s="213"/>
      <c r="BD331" s="213"/>
      <c r="BE331" s="213"/>
      <c r="BF331" s="213"/>
      <c r="BG331" s="213"/>
      <c r="BH331" s="213"/>
      <c r="BI331" s="213"/>
      <c r="BJ331" s="213"/>
      <c r="BK331" s="213"/>
      <c r="BL331" s="213"/>
      <c r="BM331" s="213"/>
      <c r="BN331" s="213"/>
      <c r="BO331" s="213"/>
      <c r="BP331" s="213"/>
      <c r="BQ331" s="213"/>
      <c r="BR331" s="213"/>
      <c r="BS331" s="213"/>
      <c r="BT331" s="213"/>
      <c r="BU331" s="213"/>
      <c r="BV331" s="213"/>
      <c r="BW331" s="213"/>
      <c r="BX331" s="213"/>
      <c r="BY331" s="213"/>
      <c r="BZ331" s="213"/>
      <c r="CA331" s="213"/>
      <c r="CB331" s="213"/>
      <c r="CC331" s="213"/>
      <c r="CD331" s="213"/>
      <c r="CE331" s="213"/>
      <c r="CF331" s="213"/>
      <c r="CG331" s="213"/>
      <c r="CH331" s="213"/>
      <c r="CI331" s="213"/>
      <c r="CJ331" s="213"/>
      <c r="CK331" s="213"/>
      <c r="CL331" s="213"/>
      <c r="CM331" s="213"/>
      <c r="CN331" s="213"/>
      <c r="CO331" s="213"/>
      <c r="CP331" s="213"/>
      <c r="CQ331" s="213"/>
      <c r="CR331" s="213"/>
      <c r="CS331" s="213"/>
      <c r="CT331" s="213"/>
      <c r="CU331" s="213"/>
      <c r="CV331" s="213"/>
      <c r="CW331" s="213"/>
      <c r="CX331" s="213"/>
      <c r="CY331" s="213"/>
      <c r="CZ331" s="213"/>
      <c r="DA331" s="213"/>
      <c r="DB331" s="213"/>
      <c r="DC331" s="213"/>
      <c r="DD331" s="213"/>
      <c r="DE331" s="213"/>
      <c r="DF331" s="213"/>
      <c r="DG331" s="213"/>
      <c r="DH331" s="213"/>
      <c r="DI331" s="213"/>
      <c r="DJ331" s="213"/>
      <c r="DK331" s="213"/>
      <c r="DL331" s="213"/>
      <c r="DM331" s="213"/>
      <c r="DN331" s="213"/>
      <c r="DO331" s="213"/>
      <c r="DP331" s="213"/>
      <c r="DQ331" s="213"/>
      <c r="DR331" s="213"/>
      <c r="DS331" s="213"/>
      <c r="DT331" s="213"/>
      <c r="DU331" s="213"/>
      <c r="DV331" s="213"/>
      <c r="DW331" s="213"/>
      <c r="DX331" s="213"/>
      <c r="DY331" s="213"/>
      <c r="DZ331" s="213"/>
      <c r="EA331" s="213"/>
      <c r="EB331" s="213"/>
      <c r="EC331" s="213"/>
      <c r="ED331" s="213"/>
      <c r="EE331" s="213"/>
      <c r="EF331" s="213"/>
      <c r="EG331" s="213"/>
      <c r="EH331" s="213"/>
      <c r="EI331" s="213"/>
      <c r="EJ331" s="213"/>
      <c r="EK331" s="213"/>
      <c r="EL331" s="213"/>
      <c r="EM331" s="213"/>
      <c r="EN331" s="213"/>
      <c r="EO331" s="213"/>
      <c r="EP331" s="213"/>
      <c r="EQ331" s="213"/>
      <c r="ER331" s="213"/>
      <c r="ES331" s="213"/>
      <c r="ET331" s="213"/>
      <c r="EU331" s="213"/>
      <c r="EV331" s="213"/>
      <c r="EW331" s="213"/>
      <c r="EX331" s="213"/>
      <c r="EY331" s="213"/>
      <c r="EZ331" s="213"/>
      <c r="FA331" s="213"/>
      <c r="FB331" s="213"/>
      <c r="FC331" s="213"/>
      <c r="FD331" s="213"/>
      <c r="FE331" s="213"/>
      <c r="FF331" s="213"/>
      <c r="FG331" s="213"/>
      <c r="FH331" s="213"/>
      <c r="FI331" s="213"/>
      <c r="FJ331" s="213"/>
      <c r="FK331" s="213"/>
      <c r="FL331" s="213"/>
      <c r="FM331" s="213"/>
      <c r="FN331" s="213"/>
      <c r="FO331" s="213"/>
      <c r="FP331" s="213"/>
      <c r="FQ331" s="213"/>
      <c r="FR331" s="213"/>
      <c r="FS331" s="213"/>
      <c r="FT331" s="213"/>
      <c r="FU331" s="213"/>
      <c r="FV331" s="213"/>
      <c r="FW331" s="213"/>
      <c r="FX331" s="213"/>
      <c r="FY331" s="213"/>
      <c r="FZ331" s="213"/>
      <c r="GA331" s="213"/>
      <c r="GB331" s="213"/>
      <c r="GC331" s="213"/>
      <c r="GD331" s="213"/>
      <c r="GE331" s="213"/>
      <c r="GF331" s="213"/>
      <c r="GG331" s="213"/>
      <c r="GH331" s="213"/>
      <c r="GI331" s="213"/>
      <c r="GJ331" s="213"/>
      <c r="GK331" s="213"/>
      <c r="GL331" s="213"/>
      <c r="GM331" s="213"/>
      <c r="GN331" s="213"/>
      <c r="GO331" s="213"/>
      <c r="GP331" s="213"/>
      <c r="GQ331" s="213"/>
      <c r="GR331" s="213"/>
      <c r="GS331" s="213"/>
      <c r="GT331" s="213"/>
      <c r="GU331" s="213"/>
      <c r="GV331" s="213"/>
      <c r="GW331" s="213"/>
      <c r="GX331" s="213"/>
      <c r="GY331" s="213"/>
      <c r="GZ331" s="213"/>
      <c r="HA331" s="213"/>
      <c r="HB331" s="213"/>
      <c r="HC331" s="213"/>
      <c r="HD331" s="213"/>
      <c r="HE331" s="213"/>
      <c r="HF331" s="213"/>
      <c r="HG331" s="213"/>
      <c r="HH331" s="213"/>
      <c r="HI331" s="213"/>
      <c r="HJ331" s="213"/>
      <c r="HK331" s="213"/>
      <c r="HL331" s="213"/>
      <c r="HM331" s="213"/>
      <c r="HN331" s="213"/>
      <c r="HO331" s="213"/>
      <c r="HP331" s="213"/>
      <c r="HQ331" s="213"/>
      <c r="HR331" s="213"/>
      <c r="HS331" s="213"/>
      <c r="HT331" s="213"/>
      <c r="HU331" s="213"/>
      <c r="HV331" s="213"/>
      <c r="HW331" s="213"/>
      <c r="HX331" s="213"/>
      <c r="HY331" s="213"/>
      <c r="HZ331" s="213"/>
      <c r="IA331" s="213"/>
      <c r="IB331" s="213"/>
      <c r="IC331" s="213"/>
      <c r="ID331" s="213"/>
      <c r="IE331" s="213"/>
      <c r="IF331" s="213"/>
      <c r="IG331" s="213"/>
      <c r="IH331" s="213"/>
      <c r="II331" s="213"/>
      <c r="IJ331" s="213"/>
      <c r="IK331" s="213"/>
      <c r="IL331" s="213"/>
      <c r="IM331" s="213"/>
      <c r="IN331" s="213"/>
      <c r="IO331" s="213"/>
      <c r="IP331" s="213"/>
      <c r="IQ331" s="213"/>
      <c r="IR331" s="213"/>
      <c r="IS331" s="213"/>
      <c r="IT331" s="213"/>
      <c r="IU331" s="213"/>
    </row>
    <row r="332" spans="1:255" ht="14.25" customHeight="1">
      <c r="A332" s="175">
        <v>22</v>
      </c>
      <c r="B332" s="149" t="s">
        <v>527</v>
      </c>
      <c r="C332" s="185" t="s">
        <v>528</v>
      </c>
      <c r="D332" s="186">
        <v>3.404</v>
      </c>
      <c r="E332" s="178">
        <v>84.04</v>
      </c>
      <c r="F332" s="178">
        <v>63.03</v>
      </c>
      <c r="G332" s="149">
        <v>19</v>
      </c>
      <c r="H332" s="149">
        <v>86</v>
      </c>
      <c r="I332" s="178">
        <v>21.5</v>
      </c>
      <c r="J332" s="201">
        <v>84.53</v>
      </c>
      <c r="K332" s="202">
        <v>24</v>
      </c>
      <c r="L332" s="199" t="s">
        <v>111</v>
      </c>
      <c r="M332" s="210"/>
      <c r="N332" s="213"/>
      <c r="O332" s="213"/>
      <c r="P332" s="213"/>
      <c r="Q332" s="213"/>
      <c r="R332" s="213"/>
      <c r="S332" s="213"/>
      <c r="T332" s="213"/>
      <c r="U332" s="213"/>
      <c r="V332" s="213"/>
      <c r="W332" s="213"/>
      <c r="X332" s="213"/>
      <c r="Y332" s="213"/>
      <c r="Z332" s="213"/>
      <c r="AA332" s="213"/>
      <c r="AB332" s="213"/>
      <c r="AC332" s="213"/>
      <c r="AD332" s="213"/>
      <c r="AE332" s="213"/>
      <c r="AF332" s="213"/>
      <c r="AG332" s="213"/>
      <c r="AH332" s="213"/>
      <c r="AI332" s="213"/>
      <c r="AJ332" s="213"/>
      <c r="AK332" s="213"/>
      <c r="AL332" s="213"/>
      <c r="AM332" s="213"/>
      <c r="AN332" s="213"/>
      <c r="AO332" s="213"/>
      <c r="AP332" s="213"/>
      <c r="AQ332" s="213"/>
      <c r="AR332" s="213"/>
      <c r="AS332" s="213"/>
      <c r="AT332" s="213"/>
      <c r="AU332" s="213"/>
      <c r="AV332" s="213"/>
      <c r="AW332" s="213"/>
      <c r="AX332" s="213"/>
      <c r="AY332" s="213"/>
      <c r="AZ332" s="213"/>
      <c r="BA332" s="213"/>
      <c r="BB332" s="213"/>
      <c r="BC332" s="213"/>
      <c r="BD332" s="213"/>
      <c r="BE332" s="213"/>
      <c r="BF332" s="213"/>
      <c r="BG332" s="213"/>
      <c r="BH332" s="213"/>
      <c r="BI332" s="213"/>
      <c r="BJ332" s="213"/>
      <c r="BK332" s="213"/>
      <c r="BL332" s="213"/>
      <c r="BM332" s="213"/>
      <c r="BN332" s="213"/>
      <c r="BO332" s="213"/>
      <c r="BP332" s="213"/>
      <c r="BQ332" s="213"/>
      <c r="BR332" s="213"/>
      <c r="BS332" s="213"/>
      <c r="BT332" s="213"/>
      <c r="BU332" s="213"/>
      <c r="BV332" s="213"/>
      <c r="BW332" s="213"/>
      <c r="BX332" s="213"/>
      <c r="BY332" s="213"/>
      <c r="BZ332" s="213"/>
      <c r="CA332" s="213"/>
      <c r="CB332" s="213"/>
      <c r="CC332" s="213"/>
      <c r="CD332" s="213"/>
      <c r="CE332" s="213"/>
      <c r="CF332" s="213"/>
      <c r="CG332" s="213"/>
      <c r="CH332" s="213"/>
      <c r="CI332" s="213"/>
      <c r="CJ332" s="213"/>
      <c r="CK332" s="213"/>
      <c r="CL332" s="213"/>
      <c r="CM332" s="213"/>
      <c r="CN332" s="213"/>
      <c r="CO332" s="213"/>
      <c r="CP332" s="213"/>
      <c r="CQ332" s="213"/>
      <c r="CR332" s="213"/>
      <c r="CS332" s="213"/>
      <c r="CT332" s="213"/>
      <c r="CU332" s="213"/>
      <c r="CV332" s="213"/>
      <c r="CW332" s="213"/>
      <c r="CX332" s="213"/>
      <c r="CY332" s="213"/>
      <c r="CZ332" s="213"/>
      <c r="DA332" s="213"/>
      <c r="DB332" s="213"/>
      <c r="DC332" s="213"/>
      <c r="DD332" s="213"/>
      <c r="DE332" s="213"/>
      <c r="DF332" s="213"/>
      <c r="DG332" s="213"/>
      <c r="DH332" s="213"/>
      <c r="DI332" s="213"/>
      <c r="DJ332" s="213"/>
      <c r="DK332" s="213"/>
      <c r="DL332" s="213"/>
      <c r="DM332" s="213"/>
      <c r="DN332" s="213"/>
      <c r="DO332" s="213"/>
      <c r="DP332" s="213"/>
      <c r="DQ332" s="213"/>
      <c r="DR332" s="213"/>
      <c r="DS332" s="213"/>
      <c r="DT332" s="213"/>
      <c r="DU332" s="213"/>
      <c r="DV332" s="213"/>
      <c r="DW332" s="213"/>
      <c r="DX332" s="213"/>
      <c r="DY332" s="213"/>
      <c r="DZ332" s="213"/>
      <c r="EA332" s="213"/>
      <c r="EB332" s="213"/>
      <c r="EC332" s="213"/>
      <c r="ED332" s="213"/>
      <c r="EE332" s="213"/>
      <c r="EF332" s="213"/>
      <c r="EG332" s="213"/>
      <c r="EH332" s="213"/>
      <c r="EI332" s="213"/>
      <c r="EJ332" s="213"/>
      <c r="EK332" s="213"/>
      <c r="EL332" s="213"/>
      <c r="EM332" s="213"/>
      <c r="EN332" s="213"/>
      <c r="EO332" s="213"/>
      <c r="EP332" s="213"/>
      <c r="EQ332" s="213"/>
      <c r="ER332" s="213"/>
      <c r="ES332" s="213"/>
      <c r="ET332" s="213"/>
      <c r="EU332" s="213"/>
      <c r="EV332" s="213"/>
      <c r="EW332" s="213"/>
      <c r="EX332" s="213"/>
      <c r="EY332" s="213"/>
      <c r="EZ332" s="213"/>
      <c r="FA332" s="213"/>
      <c r="FB332" s="213"/>
      <c r="FC332" s="213"/>
      <c r="FD332" s="213"/>
      <c r="FE332" s="213"/>
      <c r="FF332" s="213"/>
      <c r="FG332" s="213"/>
      <c r="FH332" s="213"/>
      <c r="FI332" s="213"/>
      <c r="FJ332" s="213"/>
      <c r="FK332" s="213"/>
      <c r="FL332" s="213"/>
      <c r="FM332" s="213"/>
      <c r="FN332" s="213"/>
      <c r="FO332" s="213"/>
      <c r="FP332" s="213"/>
      <c r="FQ332" s="213"/>
      <c r="FR332" s="213"/>
      <c r="FS332" s="213"/>
      <c r="FT332" s="213"/>
      <c r="FU332" s="213"/>
      <c r="FV332" s="213"/>
      <c r="FW332" s="213"/>
      <c r="FX332" s="213"/>
      <c r="FY332" s="213"/>
      <c r="FZ332" s="213"/>
      <c r="GA332" s="213"/>
      <c r="GB332" s="213"/>
      <c r="GC332" s="213"/>
      <c r="GD332" s="213"/>
      <c r="GE332" s="213"/>
      <c r="GF332" s="213"/>
      <c r="GG332" s="213"/>
      <c r="GH332" s="213"/>
      <c r="GI332" s="213"/>
      <c r="GJ332" s="213"/>
      <c r="GK332" s="213"/>
      <c r="GL332" s="213"/>
      <c r="GM332" s="213"/>
      <c r="GN332" s="213"/>
      <c r="GO332" s="213"/>
      <c r="GP332" s="213"/>
      <c r="GQ332" s="213"/>
      <c r="GR332" s="213"/>
      <c r="GS332" s="213"/>
      <c r="GT332" s="213"/>
      <c r="GU332" s="213"/>
      <c r="GV332" s="213"/>
      <c r="GW332" s="213"/>
      <c r="GX332" s="213"/>
      <c r="GY332" s="213"/>
      <c r="GZ332" s="213"/>
      <c r="HA332" s="213"/>
      <c r="HB332" s="213"/>
      <c r="HC332" s="213"/>
      <c r="HD332" s="213"/>
      <c r="HE332" s="213"/>
      <c r="HF332" s="213"/>
      <c r="HG332" s="213"/>
      <c r="HH332" s="213"/>
      <c r="HI332" s="213"/>
      <c r="HJ332" s="213"/>
      <c r="HK332" s="213"/>
      <c r="HL332" s="213"/>
      <c r="HM332" s="213"/>
      <c r="HN332" s="213"/>
      <c r="HO332" s="213"/>
      <c r="HP332" s="213"/>
      <c r="HQ332" s="213"/>
      <c r="HR332" s="213"/>
      <c r="HS332" s="213"/>
      <c r="HT332" s="213"/>
      <c r="HU332" s="213"/>
      <c r="HV332" s="213"/>
      <c r="HW332" s="213"/>
      <c r="HX332" s="213"/>
      <c r="HY332" s="213"/>
      <c r="HZ332" s="213"/>
      <c r="IA332" s="213"/>
      <c r="IB332" s="213"/>
      <c r="IC332" s="213"/>
      <c r="ID332" s="213"/>
      <c r="IE332" s="213"/>
      <c r="IF332" s="213"/>
      <c r="IG332" s="213"/>
      <c r="IH332" s="213"/>
      <c r="II332" s="213"/>
      <c r="IJ332" s="213"/>
      <c r="IK332" s="213"/>
      <c r="IL332" s="213"/>
      <c r="IM332" s="213"/>
      <c r="IN332" s="213"/>
      <c r="IO332" s="213"/>
      <c r="IP332" s="213"/>
      <c r="IQ332" s="213"/>
      <c r="IR332" s="213"/>
      <c r="IS332" s="213"/>
      <c r="IT332" s="213"/>
      <c r="IU332" s="213"/>
    </row>
    <row r="333" spans="1:13" ht="24.75" customHeight="1">
      <c r="A333" s="136" t="s">
        <v>529</v>
      </c>
      <c r="B333" s="137"/>
      <c r="C333" s="137"/>
      <c r="D333" s="137"/>
      <c r="E333" s="137"/>
      <c r="F333" s="137"/>
      <c r="G333" s="137"/>
      <c r="H333" s="137"/>
      <c r="I333" s="137"/>
      <c r="J333" s="137"/>
      <c r="K333" s="137"/>
      <c r="L333" s="137"/>
      <c r="M333" s="155"/>
    </row>
    <row r="334" spans="1:255" ht="14.25" customHeight="1">
      <c r="A334" s="175">
        <v>1</v>
      </c>
      <c r="B334" s="149">
        <v>171902109</v>
      </c>
      <c r="C334" s="185" t="s">
        <v>530</v>
      </c>
      <c r="D334" s="186">
        <v>3.592857</v>
      </c>
      <c r="E334" s="178">
        <v>85.92857000000001</v>
      </c>
      <c r="F334" s="178">
        <v>64.4464275</v>
      </c>
      <c r="G334" s="149">
        <v>2</v>
      </c>
      <c r="H334" s="149">
        <v>95.5</v>
      </c>
      <c r="I334" s="178">
        <v>23.875</v>
      </c>
      <c r="J334" s="201">
        <v>88.3214275</v>
      </c>
      <c r="K334" s="202">
        <v>1</v>
      </c>
      <c r="L334" s="199" t="s">
        <v>17</v>
      </c>
      <c r="M334" s="214"/>
      <c r="N334" s="213"/>
      <c r="O334" s="213"/>
      <c r="P334" s="213"/>
      <c r="Q334" s="213"/>
      <c r="R334" s="213"/>
      <c r="S334" s="213"/>
      <c r="T334" s="213"/>
      <c r="U334" s="213"/>
      <c r="V334" s="213"/>
      <c r="W334" s="213"/>
      <c r="X334" s="213"/>
      <c r="Y334" s="213"/>
      <c r="Z334" s="213"/>
      <c r="AA334" s="213"/>
      <c r="AB334" s="213"/>
      <c r="AC334" s="213"/>
      <c r="AD334" s="213"/>
      <c r="AE334" s="213"/>
      <c r="AF334" s="213"/>
      <c r="AG334" s="213"/>
      <c r="AH334" s="213"/>
      <c r="AI334" s="213"/>
      <c r="AJ334" s="213"/>
      <c r="AK334" s="213"/>
      <c r="AL334" s="213"/>
      <c r="AM334" s="213"/>
      <c r="AN334" s="213"/>
      <c r="AO334" s="213"/>
      <c r="AP334" s="213"/>
      <c r="AQ334" s="213"/>
      <c r="AR334" s="213"/>
      <c r="AS334" s="213"/>
      <c r="AT334" s="213"/>
      <c r="AU334" s="213"/>
      <c r="AV334" s="213"/>
      <c r="AW334" s="213"/>
      <c r="AX334" s="213"/>
      <c r="AY334" s="213"/>
      <c r="AZ334" s="213"/>
      <c r="BA334" s="213"/>
      <c r="BB334" s="213"/>
      <c r="BC334" s="213"/>
      <c r="BD334" s="213"/>
      <c r="BE334" s="213"/>
      <c r="BF334" s="213"/>
      <c r="BG334" s="213"/>
      <c r="BH334" s="213"/>
      <c r="BI334" s="213"/>
      <c r="BJ334" s="213"/>
      <c r="BK334" s="213"/>
      <c r="BL334" s="213"/>
      <c r="BM334" s="213"/>
      <c r="BN334" s="213"/>
      <c r="BO334" s="213"/>
      <c r="BP334" s="213"/>
      <c r="BQ334" s="213"/>
      <c r="BR334" s="213"/>
      <c r="BS334" s="213"/>
      <c r="BT334" s="213"/>
      <c r="BU334" s="213"/>
      <c r="BV334" s="213"/>
      <c r="BW334" s="213"/>
      <c r="BX334" s="213"/>
      <c r="BY334" s="213"/>
      <c r="BZ334" s="213"/>
      <c r="CA334" s="213"/>
      <c r="CB334" s="213"/>
      <c r="CC334" s="213"/>
      <c r="CD334" s="213"/>
      <c r="CE334" s="213"/>
      <c r="CF334" s="213"/>
      <c r="CG334" s="213"/>
      <c r="CH334" s="213"/>
      <c r="CI334" s="213"/>
      <c r="CJ334" s="213"/>
      <c r="CK334" s="213"/>
      <c r="CL334" s="213"/>
      <c r="CM334" s="213"/>
      <c r="CN334" s="213"/>
      <c r="CO334" s="213"/>
      <c r="CP334" s="213"/>
      <c r="CQ334" s="213"/>
      <c r="CR334" s="213"/>
      <c r="CS334" s="213"/>
      <c r="CT334" s="213"/>
      <c r="CU334" s="213"/>
      <c r="CV334" s="213"/>
      <c r="CW334" s="213"/>
      <c r="CX334" s="213"/>
      <c r="CY334" s="213"/>
      <c r="CZ334" s="213"/>
      <c r="DA334" s="213"/>
      <c r="DB334" s="213"/>
      <c r="DC334" s="213"/>
      <c r="DD334" s="213"/>
      <c r="DE334" s="213"/>
      <c r="DF334" s="213"/>
      <c r="DG334" s="213"/>
      <c r="DH334" s="213"/>
      <c r="DI334" s="213"/>
      <c r="DJ334" s="213"/>
      <c r="DK334" s="213"/>
      <c r="DL334" s="213"/>
      <c r="DM334" s="213"/>
      <c r="DN334" s="213"/>
      <c r="DO334" s="213"/>
      <c r="DP334" s="213"/>
      <c r="DQ334" s="213"/>
      <c r="DR334" s="213"/>
      <c r="DS334" s="213"/>
      <c r="DT334" s="213"/>
      <c r="DU334" s="213"/>
      <c r="DV334" s="213"/>
      <c r="DW334" s="213"/>
      <c r="DX334" s="213"/>
      <c r="DY334" s="213"/>
      <c r="DZ334" s="213"/>
      <c r="EA334" s="213"/>
      <c r="EB334" s="213"/>
      <c r="EC334" s="213"/>
      <c r="ED334" s="213"/>
      <c r="EE334" s="213"/>
      <c r="EF334" s="213"/>
      <c r="EG334" s="213"/>
      <c r="EH334" s="213"/>
      <c r="EI334" s="213"/>
      <c r="EJ334" s="213"/>
      <c r="EK334" s="213"/>
      <c r="EL334" s="213"/>
      <c r="EM334" s="213"/>
      <c r="EN334" s="213"/>
      <c r="EO334" s="213"/>
      <c r="EP334" s="213"/>
      <c r="EQ334" s="213"/>
      <c r="ER334" s="213"/>
      <c r="ES334" s="213"/>
      <c r="ET334" s="213"/>
      <c r="EU334" s="213"/>
      <c r="EV334" s="213"/>
      <c r="EW334" s="213"/>
      <c r="EX334" s="213"/>
      <c r="EY334" s="213"/>
      <c r="EZ334" s="213"/>
      <c r="FA334" s="213"/>
      <c r="FB334" s="213"/>
      <c r="FC334" s="213"/>
      <c r="FD334" s="213"/>
      <c r="FE334" s="213"/>
      <c r="FF334" s="213"/>
      <c r="FG334" s="213"/>
      <c r="FH334" s="213"/>
      <c r="FI334" s="213"/>
      <c r="FJ334" s="213"/>
      <c r="FK334" s="213"/>
      <c r="FL334" s="213"/>
      <c r="FM334" s="213"/>
      <c r="FN334" s="213"/>
      <c r="FO334" s="213"/>
      <c r="FP334" s="213"/>
      <c r="FQ334" s="213"/>
      <c r="FR334" s="213"/>
      <c r="FS334" s="213"/>
      <c r="FT334" s="213"/>
      <c r="FU334" s="213"/>
      <c r="FV334" s="213"/>
      <c r="FW334" s="213"/>
      <c r="FX334" s="213"/>
      <c r="FY334" s="213"/>
      <c r="FZ334" s="213"/>
      <c r="GA334" s="213"/>
      <c r="GB334" s="213"/>
      <c r="GC334" s="213"/>
      <c r="GD334" s="213"/>
      <c r="GE334" s="213"/>
      <c r="GF334" s="213"/>
      <c r="GG334" s="213"/>
      <c r="GH334" s="213"/>
      <c r="GI334" s="213"/>
      <c r="GJ334" s="213"/>
      <c r="GK334" s="213"/>
      <c r="GL334" s="213"/>
      <c r="GM334" s="213"/>
      <c r="GN334" s="213"/>
      <c r="GO334" s="213"/>
      <c r="GP334" s="213"/>
      <c r="GQ334" s="213"/>
      <c r="GR334" s="213"/>
      <c r="GS334" s="213"/>
      <c r="GT334" s="213"/>
      <c r="GU334" s="213"/>
      <c r="GV334" s="213"/>
      <c r="GW334" s="213"/>
      <c r="GX334" s="213"/>
      <c r="GY334" s="213"/>
      <c r="GZ334" s="213"/>
      <c r="HA334" s="213"/>
      <c r="HB334" s="213"/>
      <c r="HC334" s="213"/>
      <c r="HD334" s="213"/>
      <c r="HE334" s="213"/>
      <c r="HF334" s="213"/>
      <c r="HG334" s="213"/>
      <c r="HH334" s="213"/>
      <c r="HI334" s="213"/>
      <c r="HJ334" s="213"/>
      <c r="HK334" s="213"/>
      <c r="HL334" s="213"/>
      <c r="HM334" s="213"/>
      <c r="HN334" s="213"/>
      <c r="HO334" s="213"/>
      <c r="HP334" s="213"/>
      <c r="HQ334" s="213"/>
      <c r="HR334" s="213"/>
      <c r="HS334" s="213"/>
      <c r="HT334" s="213"/>
      <c r="HU334" s="213"/>
      <c r="HV334" s="213"/>
      <c r="HW334" s="213"/>
      <c r="HX334" s="213"/>
      <c r="HY334" s="213"/>
      <c r="HZ334" s="213"/>
      <c r="IA334" s="213"/>
      <c r="IB334" s="213"/>
      <c r="IC334" s="213"/>
      <c r="ID334" s="213"/>
      <c r="IE334" s="213"/>
      <c r="IF334" s="213"/>
      <c r="IG334" s="213"/>
      <c r="IH334" s="213"/>
      <c r="II334" s="213"/>
      <c r="IJ334" s="213"/>
      <c r="IK334" s="213"/>
      <c r="IL334" s="213"/>
      <c r="IM334" s="213"/>
      <c r="IN334" s="213"/>
      <c r="IO334" s="213"/>
      <c r="IP334" s="213"/>
      <c r="IQ334" s="213"/>
      <c r="IR334" s="213"/>
      <c r="IS334" s="213"/>
      <c r="IT334" s="213"/>
      <c r="IU334" s="213"/>
    </row>
    <row r="335" spans="1:255" ht="14.25" customHeight="1">
      <c r="A335" s="175">
        <v>2</v>
      </c>
      <c r="B335" s="149">
        <v>171902152</v>
      </c>
      <c r="C335" s="185" t="s">
        <v>531</v>
      </c>
      <c r="D335" s="186">
        <v>3.51875</v>
      </c>
      <c r="E335" s="178">
        <v>85.1875</v>
      </c>
      <c r="F335" s="178">
        <v>63.890625</v>
      </c>
      <c r="G335" s="149">
        <v>5</v>
      </c>
      <c r="H335" s="149">
        <v>96.7</v>
      </c>
      <c r="I335" s="178">
        <v>24.175</v>
      </c>
      <c r="J335" s="201">
        <v>88.065625</v>
      </c>
      <c r="K335" s="202">
        <v>2</v>
      </c>
      <c r="L335" s="205" t="s">
        <v>469</v>
      </c>
      <c r="M335" s="210" t="s">
        <v>532</v>
      </c>
      <c r="N335" s="213"/>
      <c r="O335" s="213"/>
      <c r="P335" s="213"/>
      <c r="Q335" s="213"/>
      <c r="R335" s="213"/>
      <c r="S335" s="213"/>
      <c r="T335" s="213"/>
      <c r="U335" s="213"/>
      <c r="V335" s="213"/>
      <c r="W335" s="213"/>
      <c r="X335" s="213"/>
      <c r="Y335" s="213"/>
      <c r="Z335" s="213"/>
      <c r="AA335" s="213"/>
      <c r="AB335" s="213"/>
      <c r="AC335" s="213"/>
      <c r="AD335" s="213"/>
      <c r="AE335" s="213"/>
      <c r="AF335" s="213"/>
      <c r="AG335" s="213"/>
      <c r="AH335" s="213"/>
      <c r="AI335" s="213"/>
      <c r="AJ335" s="213"/>
      <c r="AK335" s="213"/>
      <c r="AL335" s="213"/>
      <c r="AM335" s="213"/>
      <c r="AN335" s="213"/>
      <c r="AO335" s="213"/>
      <c r="AP335" s="213"/>
      <c r="AQ335" s="213"/>
      <c r="AR335" s="213"/>
      <c r="AS335" s="213"/>
      <c r="AT335" s="213"/>
      <c r="AU335" s="213"/>
      <c r="AV335" s="213"/>
      <c r="AW335" s="213"/>
      <c r="AX335" s="213"/>
      <c r="AY335" s="213"/>
      <c r="AZ335" s="213"/>
      <c r="BA335" s="213"/>
      <c r="BB335" s="213"/>
      <c r="BC335" s="213"/>
      <c r="BD335" s="213"/>
      <c r="BE335" s="213"/>
      <c r="BF335" s="213"/>
      <c r="BG335" s="213"/>
      <c r="BH335" s="213"/>
      <c r="BI335" s="213"/>
      <c r="BJ335" s="213"/>
      <c r="BK335" s="213"/>
      <c r="BL335" s="213"/>
      <c r="BM335" s="213"/>
      <c r="BN335" s="213"/>
      <c r="BO335" s="213"/>
      <c r="BP335" s="213"/>
      <c r="BQ335" s="213"/>
      <c r="BR335" s="213"/>
      <c r="BS335" s="213"/>
      <c r="BT335" s="213"/>
      <c r="BU335" s="213"/>
      <c r="BV335" s="213"/>
      <c r="BW335" s="213"/>
      <c r="BX335" s="213"/>
      <c r="BY335" s="213"/>
      <c r="BZ335" s="213"/>
      <c r="CA335" s="213"/>
      <c r="CB335" s="213"/>
      <c r="CC335" s="213"/>
      <c r="CD335" s="213"/>
      <c r="CE335" s="213"/>
      <c r="CF335" s="213"/>
      <c r="CG335" s="213"/>
      <c r="CH335" s="213"/>
      <c r="CI335" s="213"/>
      <c r="CJ335" s="213"/>
      <c r="CK335" s="213"/>
      <c r="CL335" s="213"/>
      <c r="CM335" s="213"/>
      <c r="CN335" s="213"/>
      <c r="CO335" s="213"/>
      <c r="CP335" s="213"/>
      <c r="CQ335" s="213"/>
      <c r="CR335" s="213"/>
      <c r="CS335" s="213"/>
      <c r="CT335" s="213"/>
      <c r="CU335" s="213"/>
      <c r="CV335" s="213"/>
      <c r="CW335" s="213"/>
      <c r="CX335" s="213"/>
      <c r="CY335" s="213"/>
      <c r="CZ335" s="213"/>
      <c r="DA335" s="213"/>
      <c r="DB335" s="213"/>
      <c r="DC335" s="213"/>
      <c r="DD335" s="213"/>
      <c r="DE335" s="213"/>
      <c r="DF335" s="213"/>
      <c r="DG335" s="213"/>
      <c r="DH335" s="213"/>
      <c r="DI335" s="213"/>
      <c r="DJ335" s="213"/>
      <c r="DK335" s="213"/>
      <c r="DL335" s="213"/>
      <c r="DM335" s="213"/>
      <c r="DN335" s="213"/>
      <c r="DO335" s="213"/>
      <c r="DP335" s="213"/>
      <c r="DQ335" s="213"/>
      <c r="DR335" s="213"/>
      <c r="DS335" s="213"/>
      <c r="DT335" s="213"/>
      <c r="DU335" s="213"/>
      <c r="DV335" s="213"/>
      <c r="DW335" s="213"/>
      <c r="DX335" s="213"/>
      <c r="DY335" s="213"/>
      <c r="DZ335" s="213"/>
      <c r="EA335" s="213"/>
      <c r="EB335" s="213"/>
      <c r="EC335" s="213"/>
      <c r="ED335" s="213"/>
      <c r="EE335" s="213"/>
      <c r="EF335" s="213"/>
      <c r="EG335" s="213"/>
      <c r="EH335" s="213"/>
      <c r="EI335" s="213"/>
      <c r="EJ335" s="213"/>
      <c r="EK335" s="213"/>
      <c r="EL335" s="213"/>
      <c r="EM335" s="213"/>
      <c r="EN335" s="213"/>
      <c r="EO335" s="213"/>
      <c r="EP335" s="213"/>
      <c r="EQ335" s="213"/>
      <c r="ER335" s="213"/>
      <c r="ES335" s="213"/>
      <c r="ET335" s="213"/>
      <c r="EU335" s="213"/>
      <c r="EV335" s="213"/>
      <c r="EW335" s="213"/>
      <c r="EX335" s="213"/>
      <c r="EY335" s="213"/>
      <c r="EZ335" s="213"/>
      <c r="FA335" s="213"/>
      <c r="FB335" s="213"/>
      <c r="FC335" s="213"/>
      <c r="FD335" s="213"/>
      <c r="FE335" s="213"/>
      <c r="FF335" s="213"/>
      <c r="FG335" s="213"/>
      <c r="FH335" s="213"/>
      <c r="FI335" s="213"/>
      <c r="FJ335" s="213"/>
      <c r="FK335" s="213"/>
      <c r="FL335" s="213"/>
      <c r="FM335" s="213"/>
      <c r="FN335" s="213"/>
      <c r="FO335" s="213"/>
      <c r="FP335" s="213"/>
      <c r="FQ335" s="213"/>
      <c r="FR335" s="213"/>
      <c r="FS335" s="213"/>
      <c r="FT335" s="213"/>
      <c r="FU335" s="213"/>
      <c r="FV335" s="213"/>
      <c r="FW335" s="213"/>
      <c r="FX335" s="213"/>
      <c r="FY335" s="213"/>
      <c r="FZ335" s="213"/>
      <c r="GA335" s="213"/>
      <c r="GB335" s="213"/>
      <c r="GC335" s="213"/>
      <c r="GD335" s="213"/>
      <c r="GE335" s="213"/>
      <c r="GF335" s="213"/>
      <c r="GG335" s="213"/>
      <c r="GH335" s="213"/>
      <c r="GI335" s="213"/>
      <c r="GJ335" s="213"/>
      <c r="GK335" s="213"/>
      <c r="GL335" s="213"/>
      <c r="GM335" s="213"/>
      <c r="GN335" s="213"/>
      <c r="GO335" s="213"/>
      <c r="GP335" s="213"/>
      <c r="GQ335" s="213"/>
      <c r="GR335" s="213"/>
      <c r="GS335" s="213"/>
      <c r="GT335" s="213"/>
      <c r="GU335" s="213"/>
      <c r="GV335" s="213"/>
      <c r="GW335" s="213"/>
      <c r="GX335" s="213"/>
      <c r="GY335" s="213"/>
      <c r="GZ335" s="213"/>
      <c r="HA335" s="213"/>
      <c r="HB335" s="213"/>
      <c r="HC335" s="213"/>
      <c r="HD335" s="213"/>
      <c r="HE335" s="213"/>
      <c r="HF335" s="213"/>
      <c r="HG335" s="213"/>
      <c r="HH335" s="213"/>
      <c r="HI335" s="213"/>
      <c r="HJ335" s="213"/>
      <c r="HK335" s="213"/>
      <c r="HL335" s="213"/>
      <c r="HM335" s="213"/>
      <c r="HN335" s="213"/>
      <c r="HO335" s="213"/>
      <c r="HP335" s="213"/>
      <c r="HQ335" s="213"/>
      <c r="HR335" s="213"/>
      <c r="HS335" s="213"/>
      <c r="HT335" s="213"/>
      <c r="HU335" s="213"/>
      <c r="HV335" s="213"/>
      <c r="HW335" s="213"/>
      <c r="HX335" s="213"/>
      <c r="HY335" s="213"/>
      <c r="HZ335" s="213"/>
      <c r="IA335" s="213"/>
      <c r="IB335" s="213"/>
      <c r="IC335" s="213"/>
      <c r="ID335" s="213"/>
      <c r="IE335" s="213"/>
      <c r="IF335" s="213"/>
      <c r="IG335" s="213"/>
      <c r="IH335" s="213"/>
      <c r="II335" s="213"/>
      <c r="IJ335" s="213"/>
      <c r="IK335" s="213"/>
      <c r="IL335" s="213"/>
      <c r="IM335" s="213"/>
      <c r="IN335" s="213"/>
      <c r="IO335" s="213"/>
      <c r="IP335" s="213"/>
      <c r="IQ335" s="213"/>
      <c r="IR335" s="213"/>
      <c r="IS335" s="213"/>
      <c r="IT335" s="213"/>
      <c r="IU335" s="213"/>
    </row>
    <row r="336" spans="1:255" ht="14.25" customHeight="1">
      <c r="A336" s="175">
        <v>3</v>
      </c>
      <c r="B336" s="149">
        <v>171902208</v>
      </c>
      <c r="C336" s="185" t="s">
        <v>533</v>
      </c>
      <c r="D336" s="186">
        <v>3.527083</v>
      </c>
      <c r="E336" s="178">
        <v>85.27083000000002</v>
      </c>
      <c r="F336" s="178">
        <v>63.95312250000001</v>
      </c>
      <c r="G336" s="149">
        <v>4</v>
      </c>
      <c r="H336" s="149">
        <v>94.5</v>
      </c>
      <c r="I336" s="178">
        <v>23.625</v>
      </c>
      <c r="J336" s="201">
        <v>87.5781225</v>
      </c>
      <c r="K336" s="202">
        <v>3</v>
      </c>
      <c r="L336" s="199" t="s">
        <v>50</v>
      </c>
      <c r="M336" s="210"/>
      <c r="N336" s="213"/>
      <c r="O336" s="213"/>
      <c r="P336" s="213"/>
      <c r="Q336" s="213"/>
      <c r="R336" s="213"/>
      <c r="S336" s="213"/>
      <c r="T336" s="213"/>
      <c r="U336" s="213"/>
      <c r="V336" s="213"/>
      <c r="W336" s="213"/>
      <c r="X336" s="213"/>
      <c r="Y336" s="213"/>
      <c r="Z336" s="213"/>
      <c r="AA336" s="213"/>
      <c r="AB336" s="213"/>
      <c r="AC336" s="213"/>
      <c r="AD336" s="213"/>
      <c r="AE336" s="213"/>
      <c r="AF336" s="213"/>
      <c r="AG336" s="213"/>
      <c r="AH336" s="213"/>
      <c r="AI336" s="213"/>
      <c r="AJ336" s="213"/>
      <c r="AK336" s="213"/>
      <c r="AL336" s="213"/>
      <c r="AM336" s="213"/>
      <c r="AN336" s="213"/>
      <c r="AO336" s="213"/>
      <c r="AP336" s="213"/>
      <c r="AQ336" s="213"/>
      <c r="AR336" s="213"/>
      <c r="AS336" s="213"/>
      <c r="AT336" s="213"/>
      <c r="AU336" s="213"/>
      <c r="AV336" s="213"/>
      <c r="AW336" s="213"/>
      <c r="AX336" s="213"/>
      <c r="AY336" s="213"/>
      <c r="AZ336" s="213"/>
      <c r="BA336" s="213"/>
      <c r="BB336" s="213"/>
      <c r="BC336" s="213"/>
      <c r="BD336" s="213"/>
      <c r="BE336" s="213"/>
      <c r="BF336" s="213"/>
      <c r="BG336" s="213"/>
      <c r="BH336" s="213"/>
      <c r="BI336" s="213"/>
      <c r="BJ336" s="213"/>
      <c r="BK336" s="213"/>
      <c r="BL336" s="213"/>
      <c r="BM336" s="213"/>
      <c r="BN336" s="213"/>
      <c r="BO336" s="213"/>
      <c r="BP336" s="213"/>
      <c r="BQ336" s="213"/>
      <c r="BR336" s="213"/>
      <c r="BS336" s="213"/>
      <c r="BT336" s="213"/>
      <c r="BU336" s="213"/>
      <c r="BV336" s="213"/>
      <c r="BW336" s="213"/>
      <c r="BX336" s="213"/>
      <c r="BY336" s="213"/>
      <c r="BZ336" s="213"/>
      <c r="CA336" s="213"/>
      <c r="CB336" s="213"/>
      <c r="CC336" s="213"/>
      <c r="CD336" s="213"/>
      <c r="CE336" s="213"/>
      <c r="CF336" s="213"/>
      <c r="CG336" s="213"/>
      <c r="CH336" s="213"/>
      <c r="CI336" s="213"/>
      <c r="CJ336" s="213"/>
      <c r="CK336" s="213"/>
      <c r="CL336" s="213"/>
      <c r="CM336" s="213"/>
      <c r="CN336" s="213"/>
      <c r="CO336" s="213"/>
      <c r="CP336" s="213"/>
      <c r="CQ336" s="213"/>
      <c r="CR336" s="213"/>
      <c r="CS336" s="213"/>
      <c r="CT336" s="213"/>
      <c r="CU336" s="213"/>
      <c r="CV336" s="213"/>
      <c r="CW336" s="213"/>
      <c r="CX336" s="213"/>
      <c r="CY336" s="213"/>
      <c r="CZ336" s="213"/>
      <c r="DA336" s="213"/>
      <c r="DB336" s="213"/>
      <c r="DC336" s="213"/>
      <c r="DD336" s="213"/>
      <c r="DE336" s="213"/>
      <c r="DF336" s="213"/>
      <c r="DG336" s="213"/>
      <c r="DH336" s="213"/>
      <c r="DI336" s="213"/>
      <c r="DJ336" s="213"/>
      <c r="DK336" s="213"/>
      <c r="DL336" s="213"/>
      <c r="DM336" s="213"/>
      <c r="DN336" s="213"/>
      <c r="DO336" s="213"/>
      <c r="DP336" s="213"/>
      <c r="DQ336" s="213"/>
      <c r="DR336" s="213"/>
      <c r="DS336" s="213"/>
      <c r="DT336" s="213"/>
      <c r="DU336" s="213"/>
      <c r="DV336" s="213"/>
      <c r="DW336" s="213"/>
      <c r="DX336" s="213"/>
      <c r="DY336" s="213"/>
      <c r="DZ336" s="213"/>
      <c r="EA336" s="213"/>
      <c r="EB336" s="213"/>
      <c r="EC336" s="213"/>
      <c r="ED336" s="213"/>
      <c r="EE336" s="213"/>
      <c r="EF336" s="213"/>
      <c r="EG336" s="213"/>
      <c r="EH336" s="213"/>
      <c r="EI336" s="213"/>
      <c r="EJ336" s="213"/>
      <c r="EK336" s="213"/>
      <c r="EL336" s="213"/>
      <c r="EM336" s="213"/>
      <c r="EN336" s="213"/>
      <c r="EO336" s="213"/>
      <c r="EP336" s="213"/>
      <c r="EQ336" s="213"/>
      <c r="ER336" s="213"/>
      <c r="ES336" s="213"/>
      <c r="ET336" s="213"/>
      <c r="EU336" s="213"/>
      <c r="EV336" s="213"/>
      <c r="EW336" s="213"/>
      <c r="EX336" s="213"/>
      <c r="EY336" s="213"/>
      <c r="EZ336" s="213"/>
      <c r="FA336" s="213"/>
      <c r="FB336" s="213"/>
      <c r="FC336" s="213"/>
      <c r="FD336" s="213"/>
      <c r="FE336" s="213"/>
      <c r="FF336" s="213"/>
      <c r="FG336" s="213"/>
      <c r="FH336" s="213"/>
      <c r="FI336" s="213"/>
      <c r="FJ336" s="213"/>
      <c r="FK336" s="213"/>
      <c r="FL336" s="213"/>
      <c r="FM336" s="213"/>
      <c r="FN336" s="213"/>
      <c r="FO336" s="213"/>
      <c r="FP336" s="213"/>
      <c r="FQ336" s="213"/>
      <c r="FR336" s="213"/>
      <c r="FS336" s="213"/>
      <c r="FT336" s="213"/>
      <c r="FU336" s="213"/>
      <c r="FV336" s="213"/>
      <c r="FW336" s="213"/>
      <c r="FX336" s="213"/>
      <c r="FY336" s="213"/>
      <c r="FZ336" s="213"/>
      <c r="GA336" s="213"/>
      <c r="GB336" s="213"/>
      <c r="GC336" s="213"/>
      <c r="GD336" s="213"/>
      <c r="GE336" s="213"/>
      <c r="GF336" s="213"/>
      <c r="GG336" s="213"/>
      <c r="GH336" s="213"/>
      <c r="GI336" s="213"/>
      <c r="GJ336" s="213"/>
      <c r="GK336" s="213"/>
      <c r="GL336" s="213"/>
      <c r="GM336" s="213"/>
      <c r="GN336" s="213"/>
      <c r="GO336" s="213"/>
      <c r="GP336" s="213"/>
      <c r="GQ336" s="213"/>
      <c r="GR336" s="213"/>
      <c r="GS336" s="213"/>
      <c r="GT336" s="213"/>
      <c r="GU336" s="213"/>
      <c r="GV336" s="213"/>
      <c r="GW336" s="213"/>
      <c r="GX336" s="213"/>
      <c r="GY336" s="213"/>
      <c r="GZ336" s="213"/>
      <c r="HA336" s="213"/>
      <c r="HB336" s="213"/>
      <c r="HC336" s="213"/>
      <c r="HD336" s="213"/>
      <c r="HE336" s="213"/>
      <c r="HF336" s="213"/>
      <c r="HG336" s="213"/>
      <c r="HH336" s="213"/>
      <c r="HI336" s="213"/>
      <c r="HJ336" s="213"/>
      <c r="HK336" s="213"/>
      <c r="HL336" s="213"/>
      <c r="HM336" s="213"/>
      <c r="HN336" s="213"/>
      <c r="HO336" s="213"/>
      <c r="HP336" s="213"/>
      <c r="HQ336" s="213"/>
      <c r="HR336" s="213"/>
      <c r="HS336" s="213"/>
      <c r="HT336" s="213"/>
      <c r="HU336" s="213"/>
      <c r="HV336" s="213"/>
      <c r="HW336" s="213"/>
      <c r="HX336" s="213"/>
      <c r="HY336" s="213"/>
      <c r="HZ336" s="213"/>
      <c r="IA336" s="213"/>
      <c r="IB336" s="213"/>
      <c r="IC336" s="213"/>
      <c r="ID336" s="213"/>
      <c r="IE336" s="213"/>
      <c r="IF336" s="213"/>
      <c r="IG336" s="213"/>
      <c r="IH336" s="213"/>
      <c r="II336" s="213"/>
      <c r="IJ336" s="213"/>
      <c r="IK336" s="213"/>
      <c r="IL336" s="213"/>
      <c r="IM336" s="213"/>
      <c r="IN336" s="213"/>
      <c r="IO336" s="213"/>
      <c r="IP336" s="213"/>
      <c r="IQ336" s="213"/>
      <c r="IR336" s="213"/>
      <c r="IS336" s="213"/>
      <c r="IT336" s="213"/>
      <c r="IU336" s="213"/>
    </row>
    <row r="337" spans="1:255" ht="14.25" customHeight="1">
      <c r="A337" s="175">
        <v>4</v>
      </c>
      <c r="B337" s="149">
        <v>171902139</v>
      </c>
      <c r="C337" s="149" t="s">
        <v>534</v>
      </c>
      <c r="D337" s="187">
        <v>3.71875</v>
      </c>
      <c r="E337" s="178">
        <v>87.1875</v>
      </c>
      <c r="F337" s="178">
        <v>65.390625</v>
      </c>
      <c r="G337" s="188">
        <v>1</v>
      </c>
      <c r="H337" s="149">
        <v>88</v>
      </c>
      <c r="I337" s="178">
        <v>22</v>
      </c>
      <c r="J337" s="201">
        <v>87.390625</v>
      </c>
      <c r="K337" s="188">
        <v>4</v>
      </c>
      <c r="L337" s="199" t="s">
        <v>50</v>
      </c>
      <c r="M337" s="210"/>
      <c r="N337" s="213"/>
      <c r="O337" s="213"/>
      <c r="P337" s="213"/>
      <c r="Q337" s="213"/>
      <c r="R337" s="213"/>
      <c r="S337" s="213"/>
      <c r="T337" s="213"/>
      <c r="U337" s="213"/>
      <c r="V337" s="213"/>
      <c r="W337" s="213"/>
      <c r="X337" s="213"/>
      <c r="Y337" s="213"/>
      <c r="Z337" s="213"/>
      <c r="AA337" s="213"/>
      <c r="AB337" s="213"/>
      <c r="AC337" s="213"/>
      <c r="AD337" s="213"/>
      <c r="AE337" s="213"/>
      <c r="AF337" s="213"/>
      <c r="AG337" s="213"/>
      <c r="AH337" s="213"/>
      <c r="AI337" s="213"/>
      <c r="AJ337" s="213"/>
      <c r="AK337" s="213"/>
      <c r="AL337" s="213"/>
      <c r="AM337" s="213"/>
      <c r="AN337" s="213"/>
      <c r="AO337" s="213"/>
      <c r="AP337" s="213"/>
      <c r="AQ337" s="213"/>
      <c r="AR337" s="213"/>
      <c r="AS337" s="213"/>
      <c r="AT337" s="213"/>
      <c r="AU337" s="213"/>
      <c r="AV337" s="213"/>
      <c r="AW337" s="213"/>
      <c r="AX337" s="213"/>
      <c r="AY337" s="213"/>
      <c r="AZ337" s="213"/>
      <c r="BA337" s="213"/>
      <c r="BB337" s="213"/>
      <c r="BC337" s="213"/>
      <c r="BD337" s="213"/>
      <c r="BE337" s="213"/>
      <c r="BF337" s="213"/>
      <c r="BG337" s="213"/>
      <c r="BH337" s="213"/>
      <c r="BI337" s="213"/>
      <c r="BJ337" s="213"/>
      <c r="BK337" s="213"/>
      <c r="BL337" s="213"/>
      <c r="BM337" s="213"/>
      <c r="BN337" s="213"/>
      <c r="BO337" s="213"/>
      <c r="BP337" s="213"/>
      <c r="BQ337" s="213"/>
      <c r="BR337" s="213"/>
      <c r="BS337" s="213"/>
      <c r="BT337" s="213"/>
      <c r="BU337" s="213"/>
      <c r="BV337" s="213"/>
      <c r="BW337" s="213"/>
      <c r="BX337" s="213"/>
      <c r="BY337" s="213"/>
      <c r="BZ337" s="213"/>
      <c r="CA337" s="213"/>
      <c r="CB337" s="213"/>
      <c r="CC337" s="213"/>
      <c r="CD337" s="213"/>
      <c r="CE337" s="213"/>
      <c r="CF337" s="213"/>
      <c r="CG337" s="213"/>
      <c r="CH337" s="213"/>
      <c r="CI337" s="213"/>
      <c r="CJ337" s="213"/>
      <c r="CK337" s="213"/>
      <c r="CL337" s="213"/>
      <c r="CM337" s="213"/>
      <c r="CN337" s="213"/>
      <c r="CO337" s="213"/>
      <c r="CP337" s="213"/>
      <c r="CQ337" s="213"/>
      <c r="CR337" s="213"/>
      <c r="CS337" s="213"/>
      <c r="CT337" s="213"/>
      <c r="CU337" s="213"/>
      <c r="CV337" s="213"/>
      <c r="CW337" s="213"/>
      <c r="CX337" s="213"/>
      <c r="CY337" s="213"/>
      <c r="CZ337" s="213"/>
      <c r="DA337" s="213"/>
      <c r="DB337" s="213"/>
      <c r="DC337" s="213"/>
      <c r="DD337" s="213"/>
      <c r="DE337" s="213"/>
      <c r="DF337" s="213"/>
      <c r="DG337" s="213"/>
      <c r="DH337" s="213"/>
      <c r="DI337" s="213"/>
      <c r="DJ337" s="213"/>
      <c r="DK337" s="213"/>
      <c r="DL337" s="213"/>
      <c r="DM337" s="213"/>
      <c r="DN337" s="213"/>
      <c r="DO337" s="213"/>
      <c r="DP337" s="213"/>
      <c r="DQ337" s="213"/>
      <c r="DR337" s="213"/>
      <c r="DS337" s="213"/>
      <c r="DT337" s="213"/>
      <c r="DU337" s="213"/>
      <c r="DV337" s="213"/>
      <c r="DW337" s="213"/>
      <c r="DX337" s="213"/>
      <c r="DY337" s="213"/>
      <c r="DZ337" s="213"/>
      <c r="EA337" s="213"/>
      <c r="EB337" s="213"/>
      <c r="EC337" s="213"/>
      <c r="ED337" s="213"/>
      <c r="EE337" s="213"/>
      <c r="EF337" s="213"/>
      <c r="EG337" s="213"/>
      <c r="EH337" s="213"/>
      <c r="EI337" s="213"/>
      <c r="EJ337" s="213"/>
      <c r="EK337" s="213"/>
      <c r="EL337" s="213"/>
      <c r="EM337" s="213"/>
      <c r="EN337" s="213"/>
      <c r="EO337" s="213"/>
      <c r="EP337" s="213"/>
      <c r="EQ337" s="213"/>
      <c r="ER337" s="213"/>
      <c r="ES337" s="213"/>
      <c r="ET337" s="213"/>
      <c r="EU337" s="213"/>
      <c r="EV337" s="213"/>
      <c r="EW337" s="213"/>
      <c r="EX337" s="213"/>
      <c r="EY337" s="213"/>
      <c r="EZ337" s="213"/>
      <c r="FA337" s="213"/>
      <c r="FB337" s="213"/>
      <c r="FC337" s="213"/>
      <c r="FD337" s="213"/>
      <c r="FE337" s="213"/>
      <c r="FF337" s="213"/>
      <c r="FG337" s="213"/>
      <c r="FH337" s="213"/>
      <c r="FI337" s="213"/>
      <c r="FJ337" s="213"/>
      <c r="FK337" s="213"/>
      <c r="FL337" s="213"/>
      <c r="FM337" s="213"/>
      <c r="FN337" s="213"/>
      <c r="FO337" s="213"/>
      <c r="FP337" s="213"/>
      <c r="FQ337" s="213"/>
      <c r="FR337" s="213"/>
      <c r="FS337" s="213"/>
      <c r="FT337" s="213"/>
      <c r="FU337" s="213"/>
      <c r="FV337" s="213"/>
      <c r="FW337" s="213"/>
      <c r="FX337" s="213"/>
      <c r="FY337" s="213"/>
      <c r="FZ337" s="213"/>
      <c r="GA337" s="213"/>
      <c r="GB337" s="213"/>
      <c r="GC337" s="213"/>
      <c r="GD337" s="213"/>
      <c r="GE337" s="213"/>
      <c r="GF337" s="213"/>
      <c r="GG337" s="213"/>
      <c r="GH337" s="213"/>
      <c r="GI337" s="213"/>
      <c r="GJ337" s="213"/>
      <c r="GK337" s="213"/>
      <c r="GL337" s="213"/>
      <c r="GM337" s="213"/>
      <c r="GN337" s="213"/>
      <c r="GO337" s="213"/>
      <c r="GP337" s="213"/>
      <c r="GQ337" s="213"/>
      <c r="GR337" s="213"/>
      <c r="GS337" s="213"/>
      <c r="GT337" s="213"/>
      <c r="GU337" s="213"/>
      <c r="GV337" s="213"/>
      <c r="GW337" s="213"/>
      <c r="GX337" s="213"/>
      <c r="GY337" s="213"/>
      <c r="GZ337" s="213"/>
      <c r="HA337" s="213"/>
      <c r="HB337" s="213"/>
      <c r="HC337" s="213"/>
      <c r="HD337" s="213"/>
      <c r="HE337" s="213"/>
      <c r="HF337" s="213"/>
      <c r="HG337" s="213"/>
      <c r="HH337" s="213"/>
      <c r="HI337" s="213"/>
      <c r="HJ337" s="213"/>
      <c r="HK337" s="213"/>
      <c r="HL337" s="213"/>
      <c r="HM337" s="213"/>
      <c r="HN337" s="213"/>
      <c r="HO337" s="213"/>
      <c r="HP337" s="213"/>
      <c r="HQ337" s="213"/>
      <c r="HR337" s="213"/>
      <c r="HS337" s="213"/>
      <c r="HT337" s="213"/>
      <c r="HU337" s="213"/>
      <c r="HV337" s="213"/>
      <c r="HW337" s="213"/>
      <c r="HX337" s="213"/>
      <c r="HY337" s="213"/>
      <c r="HZ337" s="213"/>
      <c r="IA337" s="213"/>
      <c r="IB337" s="213"/>
      <c r="IC337" s="213"/>
      <c r="ID337" s="213"/>
      <c r="IE337" s="213"/>
      <c r="IF337" s="213"/>
      <c r="IG337" s="213"/>
      <c r="IH337" s="213"/>
      <c r="II337" s="213"/>
      <c r="IJ337" s="213"/>
      <c r="IK337" s="213"/>
      <c r="IL337" s="213"/>
      <c r="IM337" s="213"/>
      <c r="IN337" s="213"/>
      <c r="IO337" s="213"/>
      <c r="IP337" s="213"/>
      <c r="IQ337" s="213"/>
      <c r="IR337" s="213"/>
      <c r="IS337" s="213"/>
      <c r="IT337" s="213"/>
      <c r="IU337" s="213"/>
    </row>
    <row r="338" spans="1:13" ht="14.25" customHeight="1">
      <c r="A338" s="175">
        <v>5</v>
      </c>
      <c r="B338" s="149">
        <v>171902199</v>
      </c>
      <c r="C338" s="149" t="s">
        <v>535</v>
      </c>
      <c r="D338" s="187">
        <v>3.404167</v>
      </c>
      <c r="E338" s="178">
        <v>84.04167000000001</v>
      </c>
      <c r="F338" s="178">
        <v>63.03125250000001</v>
      </c>
      <c r="G338" s="188">
        <v>9</v>
      </c>
      <c r="H338" s="149">
        <v>92.6</v>
      </c>
      <c r="I338" s="178">
        <v>23.15</v>
      </c>
      <c r="J338" s="201">
        <v>86.1812525</v>
      </c>
      <c r="K338" s="188">
        <v>6</v>
      </c>
      <c r="L338" s="199" t="s">
        <v>111</v>
      </c>
      <c r="M338" s="209"/>
    </row>
    <row r="339" spans="1:13" ht="14.25" customHeight="1">
      <c r="A339" s="175">
        <v>6</v>
      </c>
      <c r="B339" s="215">
        <v>171902134</v>
      </c>
      <c r="C339" s="149" t="s">
        <v>536</v>
      </c>
      <c r="D339" s="177">
        <v>3.510417</v>
      </c>
      <c r="E339" s="178">
        <v>85.10417000000001</v>
      </c>
      <c r="F339" s="178">
        <v>63.82812750000001</v>
      </c>
      <c r="G339" s="149">
        <v>6</v>
      </c>
      <c r="H339" s="181">
        <v>86.8</v>
      </c>
      <c r="I339" s="178">
        <v>21.7</v>
      </c>
      <c r="J339" s="201">
        <v>85.52812750000001</v>
      </c>
      <c r="K339" s="202">
        <v>8</v>
      </c>
      <c r="L339" s="199" t="s">
        <v>111</v>
      </c>
      <c r="M339" s="214"/>
    </row>
    <row r="340" spans="1:13" ht="14.25" customHeight="1">
      <c r="A340" s="175">
        <v>7</v>
      </c>
      <c r="B340" s="215">
        <v>171902140</v>
      </c>
      <c r="C340" s="149" t="s">
        <v>537</v>
      </c>
      <c r="D340" s="177">
        <v>3.558333</v>
      </c>
      <c r="E340" s="178">
        <v>85.58333000000002</v>
      </c>
      <c r="F340" s="178">
        <v>64.1874975</v>
      </c>
      <c r="G340" s="149">
        <v>3</v>
      </c>
      <c r="H340" s="181">
        <v>84.5</v>
      </c>
      <c r="I340" s="178">
        <v>21.125</v>
      </c>
      <c r="J340" s="201">
        <v>85.3124975</v>
      </c>
      <c r="K340" s="202">
        <v>9</v>
      </c>
      <c r="L340" s="199" t="s">
        <v>111</v>
      </c>
      <c r="M340" s="214"/>
    </row>
    <row r="341" spans="1:13" ht="24.75" customHeight="1">
      <c r="A341" s="136" t="s">
        <v>538</v>
      </c>
      <c r="B341" s="137"/>
      <c r="C341" s="137"/>
      <c r="D341" s="137"/>
      <c r="E341" s="137"/>
      <c r="F341" s="137"/>
      <c r="G341" s="137"/>
      <c r="H341" s="137"/>
      <c r="I341" s="137"/>
      <c r="J341" s="137"/>
      <c r="K341" s="137"/>
      <c r="L341" s="137"/>
      <c r="M341" s="155"/>
    </row>
    <row r="342" spans="1:13" ht="14.25" customHeight="1">
      <c r="A342" s="175">
        <v>1</v>
      </c>
      <c r="B342" s="182">
        <v>171902380</v>
      </c>
      <c r="C342" s="149" t="s">
        <v>539</v>
      </c>
      <c r="D342" s="177">
        <v>3.697917</v>
      </c>
      <c r="E342" s="178">
        <v>86.97917000000001</v>
      </c>
      <c r="F342" s="178">
        <v>65.23437750000001</v>
      </c>
      <c r="G342" s="149">
        <v>1</v>
      </c>
      <c r="H342" s="183">
        <v>94.9</v>
      </c>
      <c r="I342" s="178">
        <v>23.725</v>
      </c>
      <c r="J342" s="201">
        <v>88.95937750000002</v>
      </c>
      <c r="K342" s="202">
        <v>1</v>
      </c>
      <c r="L342" s="199" t="s">
        <v>17</v>
      </c>
      <c r="M342" s="214"/>
    </row>
    <row r="343" spans="1:13" ht="14.25" customHeight="1">
      <c r="A343" s="175">
        <v>2</v>
      </c>
      <c r="B343" s="182">
        <v>171902472</v>
      </c>
      <c r="C343" s="149" t="s">
        <v>540</v>
      </c>
      <c r="D343" s="177">
        <v>3.654167</v>
      </c>
      <c r="E343" s="178">
        <v>86.54167000000001</v>
      </c>
      <c r="F343" s="178">
        <v>64.90625250000001</v>
      </c>
      <c r="G343" s="149">
        <v>2</v>
      </c>
      <c r="H343" s="183">
        <v>92.9</v>
      </c>
      <c r="I343" s="178">
        <v>23.225</v>
      </c>
      <c r="J343" s="201">
        <v>88.13125250000002</v>
      </c>
      <c r="K343" s="202">
        <v>2</v>
      </c>
      <c r="L343" s="199" t="s">
        <v>50</v>
      </c>
      <c r="M343" s="210"/>
    </row>
    <row r="344" spans="1:13" ht="14.25" customHeight="1">
      <c r="A344" s="175">
        <v>3</v>
      </c>
      <c r="B344" s="182">
        <v>171902260</v>
      </c>
      <c r="C344" s="149" t="s">
        <v>541</v>
      </c>
      <c r="D344" s="177">
        <v>3.566667</v>
      </c>
      <c r="E344" s="178">
        <v>85.66666999999998</v>
      </c>
      <c r="F344" s="178">
        <v>64.2500025</v>
      </c>
      <c r="G344" s="149">
        <v>4</v>
      </c>
      <c r="H344" s="183">
        <v>90.8</v>
      </c>
      <c r="I344" s="178">
        <v>22.7</v>
      </c>
      <c r="J344" s="201">
        <v>86.9500025</v>
      </c>
      <c r="K344" s="202">
        <v>3</v>
      </c>
      <c r="L344" s="199" t="s">
        <v>50</v>
      </c>
      <c r="M344" s="210"/>
    </row>
    <row r="345" spans="1:13" ht="14.25" customHeight="1">
      <c r="A345" s="175">
        <v>4</v>
      </c>
      <c r="B345" s="149">
        <v>171902478</v>
      </c>
      <c r="C345" s="149" t="s">
        <v>542</v>
      </c>
      <c r="D345" s="187">
        <v>3.545833</v>
      </c>
      <c r="E345" s="178">
        <v>85.45833</v>
      </c>
      <c r="F345" s="178">
        <v>64.0937475</v>
      </c>
      <c r="G345" s="188">
        <v>7</v>
      </c>
      <c r="H345" s="149">
        <v>90.8</v>
      </c>
      <c r="I345" s="178">
        <v>22.7</v>
      </c>
      <c r="J345" s="201">
        <v>86.79374750000001</v>
      </c>
      <c r="K345" s="188">
        <v>4</v>
      </c>
      <c r="L345" s="199" t="s">
        <v>111</v>
      </c>
      <c r="M345" s="210"/>
    </row>
    <row r="346" spans="1:13" ht="14.25" customHeight="1">
      <c r="A346" s="175">
        <v>5</v>
      </c>
      <c r="B346" s="182">
        <v>171902413</v>
      </c>
      <c r="C346" s="149" t="s">
        <v>543</v>
      </c>
      <c r="D346" s="177">
        <v>3.629167</v>
      </c>
      <c r="E346" s="178">
        <v>86.29166999999998</v>
      </c>
      <c r="F346" s="178">
        <v>64.7187525</v>
      </c>
      <c r="G346" s="149">
        <v>3</v>
      </c>
      <c r="H346" s="183">
        <v>86</v>
      </c>
      <c r="I346" s="178">
        <v>21.5</v>
      </c>
      <c r="J346" s="201">
        <v>86.2187525</v>
      </c>
      <c r="K346" s="202">
        <v>5</v>
      </c>
      <c r="L346" s="199" t="s">
        <v>111</v>
      </c>
      <c r="M346" s="210"/>
    </row>
    <row r="347" spans="1:13" ht="14.25" customHeight="1">
      <c r="A347" s="175">
        <v>6</v>
      </c>
      <c r="B347" s="182">
        <v>171902343</v>
      </c>
      <c r="C347" s="149" t="s">
        <v>544</v>
      </c>
      <c r="D347" s="177">
        <v>3.547917</v>
      </c>
      <c r="E347" s="178">
        <v>85.47917</v>
      </c>
      <c r="F347" s="178">
        <v>64.1093775</v>
      </c>
      <c r="G347" s="149">
        <v>6</v>
      </c>
      <c r="H347" s="183">
        <v>87.5</v>
      </c>
      <c r="I347" s="178">
        <v>21.875</v>
      </c>
      <c r="J347" s="201">
        <v>85.9843775</v>
      </c>
      <c r="K347" s="202">
        <v>6</v>
      </c>
      <c r="L347" s="199" t="s">
        <v>111</v>
      </c>
      <c r="M347" s="210"/>
    </row>
    <row r="348" spans="1:13" ht="14.25" customHeight="1">
      <c r="A348" s="175">
        <v>7</v>
      </c>
      <c r="B348" s="149">
        <v>171902504</v>
      </c>
      <c r="C348" s="185" t="s">
        <v>545</v>
      </c>
      <c r="D348" s="186">
        <v>3.564583</v>
      </c>
      <c r="E348" s="178">
        <v>85.64582999999999</v>
      </c>
      <c r="F348" s="178">
        <v>64.23437249999999</v>
      </c>
      <c r="G348" s="149">
        <v>5</v>
      </c>
      <c r="H348" s="149">
        <v>87</v>
      </c>
      <c r="I348" s="178">
        <v>21.75</v>
      </c>
      <c r="J348" s="201">
        <v>85.98437249999999</v>
      </c>
      <c r="K348" s="202">
        <v>7</v>
      </c>
      <c r="L348" s="199" t="s">
        <v>111</v>
      </c>
      <c r="M348" s="210"/>
    </row>
    <row r="349" spans="1:13" ht="24.75" customHeight="1">
      <c r="A349" s="136" t="s">
        <v>546</v>
      </c>
      <c r="B349" s="137"/>
      <c r="C349" s="137"/>
      <c r="D349" s="137"/>
      <c r="E349" s="137"/>
      <c r="F349" s="137"/>
      <c r="G349" s="137"/>
      <c r="H349" s="137"/>
      <c r="I349" s="137"/>
      <c r="J349" s="137"/>
      <c r="K349" s="137"/>
      <c r="L349" s="137"/>
      <c r="M349" s="155"/>
    </row>
    <row r="350" spans="1:13" ht="14.25" customHeight="1">
      <c r="A350" s="175">
        <v>1</v>
      </c>
      <c r="B350" s="182">
        <v>171902129</v>
      </c>
      <c r="C350" s="149" t="s">
        <v>547</v>
      </c>
      <c r="D350" s="177">
        <v>3.696296</v>
      </c>
      <c r="E350" s="178">
        <v>86.96296000000001</v>
      </c>
      <c r="F350" s="178">
        <v>65.22222000000001</v>
      </c>
      <c r="G350" s="149">
        <v>2</v>
      </c>
      <c r="H350" s="183">
        <v>99</v>
      </c>
      <c r="I350" s="178">
        <v>24.75</v>
      </c>
      <c r="J350" s="201">
        <v>89.97222000000001</v>
      </c>
      <c r="K350" s="202">
        <v>1</v>
      </c>
      <c r="L350" s="199" t="s">
        <v>17</v>
      </c>
      <c r="M350" s="210"/>
    </row>
    <row r="351" spans="1:13" ht="14.25" customHeight="1">
      <c r="A351" s="175">
        <v>2</v>
      </c>
      <c r="B351" s="149">
        <v>171902468</v>
      </c>
      <c r="C351" s="185" t="s">
        <v>548</v>
      </c>
      <c r="D351" s="186">
        <v>3.538889</v>
      </c>
      <c r="E351" s="178">
        <v>85.38889</v>
      </c>
      <c r="F351" s="178">
        <v>64.0416675</v>
      </c>
      <c r="G351" s="149">
        <v>6</v>
      </c>
      <c r="H351" s="149">
        <v>96</v>
      </c>
      <c r="I351" s="178">
        <v>24</v>
      </c>
      <c r="J351" s="201">
        <v>88.0416675</v>
      </c>
      <c r="K351" s="202">
        <v>2</v>
      </c>
      <c r="L351" s="199" t="s">
        <v>50</v>
      </c>
      <c r="M351" s="218"/>
    </row>
    <row r="352" spans="1:13" ht="14.25" customHeight="1">
      <c r="A352" s="175">
        <v>3</v>
      </c>
      <c r="B352" s="189">
        <v>171902303</v>
      </c>
      <c r="C352" s="184" t="s">
        <v>549</v>
      </c>
      <c r="D352" s="186">
        <v>3.485185</v>
      </c>
      <c r="E352" s="178">
        <v>84.85185</v>
      </c>
      <c r="F352" s="178">
        <v>63.638887499999996</v>
      </c>
      <c r="G352" s="149">
        <v>7</v>
      </c>
      <c r="H352" s="149">
        <v>94</v>
      </c>
      <c r="I352" s="178">
        <v>23.5</v>
      </c>
      <c r="J352" s="201">
        <v>87.1388875</v>
      </c>
      <c r="K352" s="202">
        <v>4</v>
      </c>
      <c r="L352" s="199" t="s">
        <v>111</v>
      </c>
      <c r="M352" s="218"/>
    </row>
    <row r="353" spans="1:13" ht="14.25" customHeight="1">
      <c r="A353" s="175">
        <v>4</v>
      </c>
      <c r="B353" s="189">
        <v>171902474</v>
      </c>
      <c r="C353" s="184" t="s">
        <v>550</v>
      </c>
      <c r="D353" s="186">
        <v>3.446296</v>
      </c>
      <c r="E353" s="178">
        <v>84.46296000000001</v>
      </c>
      <c r="F353" s="178">
        <v>63.34722000000001</v>
      </c>
      <c r="G353" s="149">
        <v>8</v>
      </c>
      <c r="H353" s="149">
        <v>91</v>
      </c>
      <c r="I353" s="208">
        <v>22.75</v>
      </c>
      <c r="J353" s="201">
        <v>86.09722000000001</v>
      </c>
      <c r="K353" s="202">
        <v>6</v>
      </c>
      <c r="L353" s="199" t="s">
        <v>111</v>
      </c>
      <c r="M353" s="218"/>
    </row>
    <row r="354" spans="1:13" ht="14.25" customHeight="1">
      <c r="A354" s="175">
        <v>5</v>
      </c>
      <c r="B354" s="189">
        <v>171902138</v>
      </c>
      <c r="C354" s="184" t="s">
        <v>551</v>
      </c>
      <c r="D354" s="186">
        <v>3.633333</v>
      </c>
      <c r="E354" s="178">
        <v>86.33333</v>
      </c>
      <c r="F354" s="178">
        <v>64.7499975</v>
      </c>
      <c r="G354" s="149">
        <v>3</v>
      </c>
      <c r="H354" s="149">
        <v>85</v>
      </c>
      <c r="I354" s="208">
        <v>21.25</v>
      </c>
      <c r="J354" s="201">
        <v>85.9999975</v>
      </c>
      <c r="K354" s="202">
        <v>7</v>
      </c>
      <c r="L354" s="199" t="s">
        <v>111</v>
      </c>
      <c r="M354" s="218"/>
    </row>
    <row r="355" spans="1:13" ht="14.25" customHeight="1">
      <c r="A355" s="175">
        <v>6</v>
      </c>
      <c r="B355" s="149">
        <v>171902477</v>
      </c>
      <c r="C355" s="149" t="s">
        <v>552</v>
      </c>
      <c r="D355" s="186">
        <v>3.548148</v>
      </c>
      <c r="E355" s="186">
        <v>85.48147999999999</v>
      </c>
      <c r="F355" s="186">
        <v>64.11111</v>
      </c>
      <c r="G355" s="149">
        <v>5</v>
      </c>
      <c r="H355" s="149">
        <v>83.5</v>
      </c>
      <c r="I355" s="186">
        <v>20.875</v>
      </c>
      <c r="J355" s="207">
        <v>84.98611</v>
      </c>
      <c r="K355" s="149">
        <v>9</v>
      </c>
      <c r="L355" s="199" t="s">
        <v>111</v>
      </c>
      <c r="M355" s="218"/>
    </row>
    <row r="356" spans="1:13" ht="24.75" customHeight="1">
      <c r="A356" s="136" t="s">
        <v>553</v>
      </c>
      <c r="B356" s="137"/>
      <c r="C356" s="137"/>
      <c r="D356" s="137"/>
      <c r="E356" s="137"/>
      <c r="F356" s="137"/>
      <c r="G356" s="137"/>
      <c r="H356" s="137"/>
      <c r="I356" s="137"/>
      <c r="J356" s="137"/>
      <c r="K356" s="137"/>
      <c r="L356" s="137"/>
      <c r="M356" s="155"/>
    </row>
    <row r="357" spans="1:13" ht="14.25" customHeight="1">
      <c r="A357" s="175">
        <v>1</v>
      </c>
      <c r="B357" s="182">
        <v>171902261</v>
      </c>
      <c r="C357" s="149" t="s">
        <v>554</v>
      </c>
      <c r="D357" s="177">
        <v>3.74</v>
      </c>
      <c r="E357" s="178">
        <v>87.4</v>
      </c>
      <c r="F357" s="178">
        <v>65.55000000000001</v>
      </c>
      <c r="G357" s="149">
        <v>1</v>
      </c>
      <c r="H357" s="176">
        <v>100</v>
      </c>
      <c r="I357" s="219">
        <v>25</v>
      </c>
      <c r="J357" s="220">
        <v>90.55000000000001</v>
      </c>
      <c r="K357" s="149">
        <v>1</v>
      </c>
      <c r="L357" s="199" t="s">
        <v>17</v>
      </c>
      <c r="M357" s="218"/>
    </row>
    <row r="358" spans="1:13" ht="14.25" customHeight="1">
      <c r="A358" s="175">
        <v>2</v>
      </c>
      <c r="B358" s="182">
        <v>171902421</v>
      </c>
      <c r="C358" s="149" t="s">
        <v>555</v>
      </c>
      <c r="D358" s="177">
        <v>3.606</v>
      </c>
      <c r="E358" s="178">
        <v>86.06</v>
      </c>
      <c r="F358" s="178">
        <v>64.545</v>
      </c>
      <c r="G358" s="149">
        <v>2</v>
      </c>
      <c r="H358" s="178">
        <v>100</v>
      </c>
      <c r="I358" s="178">
        <v>25</v>
      </c>
      <c r="J358" s="201">
        <v>89.545</v>
      </c>
      <c r="K358" s="202">
        <v>2</v>
      </c>
      <c r="L358" s="199" t="s">
        <v>50</v>
      </c>
      <c r="M358" s="218"/>
    </row>
    <row r="359" spans="1:13" ht="14.25" customHeight="1">
      <c r="A359" s="175">
        <v>3</v>
      </c>
      <c r="B359" s="182">
        <v>171902398</v>
      </c>
      <c r="C359" s="149" t="s">
        <v>556</v>
      </c>
      <c r="D359" s="177">
        <v>3.518</v>
      </c>
      <c r="E359" s="178">
        <v>85.18</v>
      </c>
      <c r="F359" s="178">
        <v>63.885000000000005</v>
      </c>
      <c r="G359" s="149">
        <v>3</v>
      </c>
      <c r="H359" s="178">
        <v>96</v>
      </c>
      <c r="I359" s="178">
        <v>24</v>
      </c>
      <c r="J359" s="201">
        <v>87.885</v>
      </c>
      <c r="K359" s="202">
        <v>3</v>
      </c>
      <c r="L359" s="199" t="s">
        <v>111</v>
      </c>
      <c r="M359" s="214"/>
    </row>
    <row r="360" spans="1:13" ht="24.75" customHeight="1">
      <c r="A360" s="136" t="s">
        <v>557</v>
      </c>
      <c r="B360" s="137"/>
      <c r="C360" s="137"/>
      <c r="D360" s="137"/>
      <c r="E360" s="137"/>
      <c r="F360" s="137"/>
      <c r="G360" s="137"/>
      <c r="H360" s="137"/>
      <c r="I360" s="137"/>
      <c r="J360" s="137"/>
      <c r="K360" s="137"/>
      <c r="L360" s="137"/>
      <c r="M360" s="155"/>
    </row>
    <row r="361" spans="1:13" ht="14.25" customHeight="1">
      <c r="A361" s="175">
        <v>1</v>
      </c>
      <c r="B361" s="176">
        <v>171901113</v>
      </c>
      <c r="C361" s="149" t="s">
        <v>558</v>
      </c>
      <c r="D361" s="177">
        <v>3.65098</v>
      </c>
      <c r="E361" s="178">
        <v>86.50980000000001</v>
      </c>
      <c r="F361" s="178">
        <v>64.88235</v>
      </c>
      <c r="G361" s="149">
        <v>2</v>
      </c>
      <c r="H361" s="179">
        <v>100</v>
      </c>
      <c r="I361" s="178">
        <v>25</v>
      </c>
      <c r="J361" s="201">
        <v>89.88235</v>
      </c>
      <c r="K361" s="202">
        <v>1</v>
      </c>
      <c r="L361" s="199" t="s">
        <v>17</v>
      </c>
      <c r="M361" s="214"/>
    </row>
    <row r="362" spans="1:13" ht="14.25" customHeight="1">
      <c r="A362" s="175">
        <v>2</v>
      </c>
      <c r="B362" s="149">
        <v>171901122</v>
      </c>
      <c r="C362" s="185" t="s">
        <v>559</v>
      </c>
      <c r="D362" s="186">
        <v>3.631373</v>
      </c>
      <c r="E362" s="178">
        <v>86.31372999999999</v>
      </c>
      <c r="F362" s="178">
        <v>64.7352975</v>
      </c>
      <c r="G362" s="149">
        <v>3</v>
      </c>
      <c r="H362" s="149">
        <v>100</v>
      </c>
      <c r="I362" s="178">
        <v>25</v>
      </c>
      <c r="J362" s="201">
        <v>89.7352975</v>
      </c>
      <c r="K362" s="202">
        <v>2</v>
      </c>
      <c r="L362" s="199" t="s">
        <v>50</v>
      </c>
      <c r="M362" s="214"/>
    </row>
    <row r="363" spans="1:13" ht="14.25" customHeight="1">
      <c r="A363" s="175">
        <v>3</v>
      </c>
      <c r="B363" s="149">
        <v>171901005</v>
      </c>
      <c r="C363" s="149" t="s">
        <v>560</v>
      </c>
      <c r="D363" s="187">
        <v>3.664706</v>
      </c>
      <c r="E363" s="178">
        <v>86.64705999999998</v>
      </c>
      <c r="F363" s="178">
        <v>64.98529499999998</v>
      </c>
      <c r="G363" s="188">
        <v>1</v>
      </c>
      <c r="H363" s="149">
        <v>99</v>
      </c>
      <c r="I363" s="178">
        <v>24.75</v>
      </c>
      <c r="J363" s="201">
        <v>89.73529499999998</v>
      </c>
      <c r="K363" s="188">
        <v>3</v>
      </c>
      <c r="L363" s="199" t="s">
        <v>50</v>
      </c>
      <c r="M363" s="209"/>
    </row>
    <row r="364" spans="1:13" ht="14.25" customHeight="1">
      <c r="A364" s="175">
        <v>4</v>
      </c>
      <c r="B364" s="149">
        <v>171901116</v>
      </c>
      <c r="C364" s="185" t="s">
        <v>561</v>
      </c>
      <c r="D364" s="186">
        <v>3.588235</v>
      </c>
      <c r="E364" s="178">
        <v>85.88235</v>
      </c>
      <c r="F364" s="178">
        <v>64.41176250000001</v>
      </c>
      <c r="G364" s="149">
        <v>5</v>
      </c>
      <c r="H364" s="149">
        <v>100</v>
      </c>
      <c r="I364" s="178">
        <v>25</v>
      </c>
      <c r="J364" s="201">
        <v>89.41176250000001</v>
      </c>
      <c r="K364" s="202">
        <v>4</v>
      </c>
      <c r="L364" s="199" t="s">
        <v>50</v>
      </c>
      <c r="M364" s="214"/>
    </row>
    <row r="365" spans="1:13" ht="14.25" customHeight="1">
      <c r="A365" s="175">
        <v>5</v>
      </c>
      <c r="B365" s="149">
        <v>171901111</v>
      </c>
      <c r="C365" s="149" t="s">
        <v>562</v>
      </c>
      <c r="D365" s="186">
        <v>3.509804</v>
      </c>
      <c r="E365" s="186">
        <v>85.09804</v>
      </c>
      <c r="F365" s="186">
        <v>63.82353</v>
      </c>
      <c r="G365" s="149">
        <v>6</v>
      </c>
      <c r="H365" s="149">
        <v>100</v>
      </c>
      <c r="I365" s="186">
        <v>25</v>
      </c>
      <c r="J365" s="207">
        <v>88.82353</v>
      </c>
      <c r="K365" s="149">
        <v>5</v>
      </c>
      <c r="L365" s="199" t="s">
        <v>111</v>
      </c>
      <c r="M365" s="210"/>
    </row>
    <row r="366" spans="1:13" ht="14.25" customHeight="1">
      <c r="A366" s="175">
        <v>6</v>
      </c>
      <c r="B366" s="149">
        <v>171901075</v>
      </c>
      <c r="C366" s="149" t="s">
        <v>563</v>
      </c>
      <c r="D366" s="186">
        <v>3.166667</v>
      </c>
      <c r="E366" s="186">
        <v>81.66667000000001</v>
      </c>
      <c r="F366" s="186">
        <v>61.25000250000001</v>
      </c>
      <c r="G366" s="149">
        <v>19</v>
      </c>
      <c r="H366" s="149">
        <v>79</v>
      </c>
      <c r="I366" s="186">
        <v>19.75</v>
      </c>
      <c r="J366" s="207">
        <v>81.00000250000001</v>
      </c>
      <c r="K366" s="149">
        <v>20</v>
      </c>
      <c r="L366" s="199" t="s">
        <v>200</v>
      </c>
      <c r="M366" s="210" t="s">
        <v>564</v>
      </c>
    </row>
    <row r="367" spans="1:13" ht="24.75" customHeight="1">
      <c r="A367" s="136" t="s">
        <v>565</v>
      </c>
      <c r="B367" s="137"/>
      <c r="C367" s="137"/>
      <c r="D367" s="137"/>
      <c r="E367" s="137"/>
      <c r="F367" s="137"/>
      <c r="G367" s="137"/>
      <c r="H367" s="137"/>
      <c r="I367" s="137"/>
      <c r="J367" s="137"/>
      <c r="K367" s="137"/>
      <c r="L367" s="137"/>
      <c r="M367" s="155"/>
    </row>
    <row r="368" spans="1:13" ht="14.25" customHeight="1">
      <c r="A368" s="175">
        <v>1</v>
      </c>
      <c r="B368" s="149">
        <v>171902334</v>
      </c>
      <c r="C368" s="149" t="s">
        <v>566</v>
      </c>
      <c r="D368" s="186">
        <v>3.841667</v>
      </c>
      <c r="E368" s="186">
        <v>88.41667000000001</v>
      </c>
      <c r="F368" s="186">
        <v>66.31250250000001</v>
      </c>
      <c r="G368" s="149">
        <v>1</v>
      </c>
      <c r="H368" s="149">
        <v>99</v>
      </c>
      <c r="I368" s="186">
        <v>24.75</v>
      </c>
      <c r="J368" s="207">
        <v>91.06250250000001</v>
      </c>
      <c r="K368" s="149">
        <v>1</v>
      </c>
      <c r="L368" s="149" t="s">
        <v>17</v>
      </c>
      <c r="M368" s="210"/>
    </row>
    <row r="369" spans="1:13" ht="14.25" customHeight="1">
      <c r="A369" s="175">
        <v>2</v>
      </c>
      <c r="B369" s="149">
        <v>171901095</v>
      </c>
      <c r="C369" s="149" t="s">
        <v>567</v>
      </c>
      <c r="D369" s="186">
        <v>3.7875</v>
      </c>
      <c r="E369" s="186">
        <v>87.875</v>
      </c>
      <c r="F369" s="186">
        <v>65.90625</v>
      </c>
      <c r="G369" s="149">
        <v>2</v>
      </c>
      <c r="H369" s="149">
        <v>99</v>
      </c>
      <c r="I369" s="186">
        <v>24.75</v>
      </c>
      <c r="J369" s="207">
        <v>90.65625</v>
      </c>
      <c r="K369" s="149">
        <v>2</v>
      </c>
      <c r="L369" s="149" t="s">
        <v>17</v>
      </c>
      <c r="M369" s="210"/>
    </row>
    <row r="370" spans="1:13" ht="14.25" customHeight="1">
      <c r="A370" s="175">
        <v>3</v>
      </c>
      <c r="B370" s="149">
        <v>171901070</v>
      </c>
      <c r="C370" s="149" t="s">
        <v>568</v>
      </c>
      <c r="D370" s="186">
        <v>3.658333</v>
      </c>
      <c r="E370" s="186">
        <v>86.58332999999999</v>
      </c>
      <c r="F370" s="186">
        <v>64.93749749999999</v>
      </c>
      <c r="G370" s="149">
        <v>4</v>
      </c>
      <c r="H370" s="149">
        <v>99</v>
      </c>
      <c r="I370" s="186">
        <v>24.75</v>
      </c>
      <c r="J370" s="207">
        <v>89.68749749999999</v>
      </c>
      <c r="K370" s="149">
        <v>3</v>
      </c>
      <c r="L370" s="149" t="s">
        <v>50</v>
      </c>
      <c r="M370" s="210"/>
    </row>
    <row r="371" spans="1:13" ht="14.25" customHeight="1">
      <c r="A371" s="175">
        <v>4</v>
      </c>
      <c r="B371" s="149">
        <v>171901097</v>
      </c>
      <c r="C371" s="149" t="s">
        <v>569</v>
      </c>
      <c r="D371" s="186">
        <v>3.6875</v>
      </c>
      <c r="E371" s="186">
        <v>86.875</v>
      </c>
      <c r="F371" s="186">
        <v>65.15625</v>
      </c>
      <c r="G371" s="149">
        <v>3</v>
      </c>
      <c r="H371" s="149">
        <v>91.5</v>
      </c>
      <c r="I371" s="186">
        <v>22.875</v>
      </c>
      <c r="J371" s="207">
        <v>88.03125</v>
      </c>
      <c r="K371" s="149">
        <v>4</v>
      </c>
      <c r="L371" s="149" t="s">
        <v>50</v>
      </c>
      <c r="M371" s="210"/>
    </row>
    <row r="372" spans="1:13" ht="14.25" customHeight="1">
      <c r="A372" s="175">
        <v>5</v>
      </c>
      <c r="B372" s="149">
        <v>171901085</v>
      </c>
      <c r="C372" s="149" t="s">
        <v>570</v>
      </c>
      <c r="D372" s="186">
        <v>3.575</v>
      </c>
      <c r="E372" s="186">
        <v>85.75</v>
      </c>
      <c r="F372" s="186">
        <v>64.3125</v>
      </c>
      <c r="G372" s="149">
        <v>7</v>
      </c>
      <c r="H372" s="149">
        <v>94</v>
      </c>
      <c r="I372" s="186">
        <v>23.5</v>
      </c>
      <c r="J372" s="207">
        <v>87.8125</v>
      </c>
      <c r="K372" s="149">
        <v>6</v>
      </c>
      <c r="L372" s="149" t="s">
        <v>111</v>
      </c>
      <c r="M372" s="210"/>
    </row>
    <row r="373" spans="1:13" ht="14.25" customHeight="1">
      <c r="A373" s="175">
        <v>6</v>
      </c>
      <c r="B373" s="149">
        <v>171901099</v>
      </c>
      <c r="C373" s="149" t="s">
        <v>571</v>
      </c>
      <c r="D373" s="186">
        <v>3.066667</v>
      </c>
      <c r="E373" s="186">
        <v>80.66666999999998</v>
      </c>
      <c r="F373" s="186">
        <v>60.50000249999999</v>
      </c>
      <c r="G373" s="149">
        <v>21</v>
      </c>
      <c r="H373" s="149">
        <v>80.5</v>
      </c>
      <c r="I373" s="186">
        <v>20.125</v>
      </c>
      <c r="J373" s="207">
        <v>80.6250025</v>
      </c>
      <c r="K373" s="149">
        <v>20</v>
      </c>
      <c r="L373" s="199" t="s">
        <v>200</v>
      </c>
      <c r="M373" s="210" t="s">
        <v>532</v>
      </c>
    </row>
    <row r="374" spans="1:13" ht="24.75" customHeight="1">
      <c r="A374" s="136" t="s">
        <v>572</v>
      </c>
      <c r="B374" s="137"/>
      <c r="C374" s="137"/>
      <c r="D374" s="137"/>
      <c r="E374" s="137"/>
      <c r="F374" s="137"/>
      <c r="G374" s="137"/>
      <c r="H374" s="137"/>
      <c r="I374" s="137"/>
      <c r="J374" s="137"/>
      <c r="K374" s="137"/>
      <c r="L374" s="137"/>
      <c r="M374" s="155"/>
    </row>
    <row r="375" spans="1:13" ht="14.25" customHeight="1">
      <c r="A375" s="175">
        <v>1</v>
      </c>
      <c r="B375" s="149">
        <v>171901068</v>
      </c>
      <c r="C375" s="149" t="s">
        <v>573</v>
      </c>
      <c r="D375" s="186">
        <v>3.557143</v>
      </c>
      <c r="E375" s="186">
        <v>85.57142999999999</v>
      </c>
      <c r="F375" s="186">
        <v>64.1785725</v>
      </c>
      <c r="G375" s="149">
        <v>1</v>
      </c>
      <c r="H375" s="149">
        <v>98.5</v>
      </c>
      <c r="I375" s="186">
        <v>24.625</v>
      </c>
      <c r="J375" s="207">
        <v>88.8035725</v>
      </c>
      <c r="K375" s="149">
        <v>1</v>
      </c>
      <c r="L375" s="149" t="s">
        <v>17</v>
      </c>
      <c r="M375" s="210"/>
    </row>
    <row r="376" spans="1:13" ht="14.25" customHeight="1">
      <c r="A376" s="175">
        <v>2</v>
      </c>
      <c r="B376" s="149">
        <v>171901001</v>
      </c>
      <c r="C376" s="149" t="s">
        <v>574</v>
      </c>
      <c r="D376" s="186">
        <v>3.271429</v>
      </c>
      <c r="E376" s="186">
        <v>82.71428999999999</v>
      </c>
      <c r="F376" s="186">
        <v>62.03571749999999</v>
      </c>
      <c r="G376" s="149">
        <v>4</v>
      </c>
      <c r="H376" s="149">
        <v>97.5</v>
      </c>
      <c r="I376" s="186">
        <v>24.375</v>
      </c>
      <c r="J376" s="207">
        <v>86.41071749999999</v>
      </c>
      <c r="K376" s="149">
        <v>2</v>
      </c>
      <c r="L376" s="149" t="s">
        <v>50</v>
      </c>
      <c r="M376" s="210"/>
    </row>
    <row r="377" spans="1:13" ht="14.25" customHeight="1">
      <c r="A377" s="175">
        <v>3</v>
      </c>
      <c r="B377" s="149">
        <v>171901023</v>
      </c>
      <c r="C377" s="149" t="s">
        <v>575</v>
      </c>
      <c r="D377" s="186">
        <v>3.290476</v>
      </c>
      <c r="E377" s="186">
        <v>82.90476</v>
      </c>
      <c r="F377" s="186">
        <v>62.17856999999999</v>
      </c>
      <c r="G377" s="149">
        <v>3</v>
      </c>
      <c r="H377" s="149">
        <v>88</v>
      </c>
      <c r="I377" s="186">
        <v>22</v>
      </c>
      <c r="J377" s="207">
        <v>84.17857</v>
      </c>
      <c r="K377" s="149">
        <v>5</v>
      </c>
      <c r="L377" s="149" t="s">
        <v>111</v>
      </c>
      <c r="M377" s="210"/>
    </row>
    <row r="378" spans="1:13" ht="14.25" customHeight="1">
      <c r="A378" s="175">
        <v>4</v>
      </c>
      <c r="B378" s="149">
        <v>171901081</v>
      </c>
      <c r="C378" s="149" t="s">
        <v>576</v>
      </c>
      <c r="D378" s="186">
        <v>3.128571</v>
      </c>
      <c r="E378" s="186">
        <v>81.28571000000001</v>
      </c>
      <c r="F378" s="186">
        <v>60.96428250000001</v>
      </c>
      <c r="G378" s="149">
        <v>8</v>
      </c>
      <c r="H378" s="149">
        <v>99</v>
      </c>
      <c r="I378" s="186">
        <v>24.75</v>
      </c>
      <c r="J378" s="207">
        <v>85.71428250000001</v>
      </c>
      <c r="K378" s="149">
        <v>3</v>
      </c>
      <c r="L378" s="149" t="s">
        <v>206</v>
      </c>
      <c r="M378" s="210"/>
    </row>
    <row r="379" spans="1:13" ht="14.25" customHeight="1">
      <c r="A379" s="216">
        <v>5</v>
      </c>
      <c r="B379" s="193">
        <v>171901055</v>
      </c>
      <c r="C379" s="193" t="s">
        <v>577</v>
      </c>
      <c r="D379" s="217">
        <v>3.333333</v>
      </c>
      <c r="E379" s="217">
        <v>83.33332999999999</v>
      </c>
      <c r="F379" s="217">
        <v>62.49999749999999</v>
      </c>
      <c r="G379" s="193">
        <v>2</v>
      </c>
      <c r="H379" s="193">
        <v>79</v>
      </c>
      <c r="I379" s="217">
        <v>19.75</v>
      </c>
      <c r="J379" s="221">
        <v>82.24999749999999</v>
      </c>
      <c r="K379" s="193">
        <v>11</v>
      </c>
      <c r="L379" s="222" t="s">
        <v>200</v>
      </c>
      <c r="M379" s="223" t="s">
        <v>578</v>
      </c>
    </row>
    <row r="381" spans="1:12" s="1" customFormat="1" ht="45.75" customHeight="1">
      <c r="A381" s="19"/>
      <c r="B381" s="20" t="s">
        <v>0</v>
      </c>
      <c r="C381" s="21"/>
      <c r="D381" s="22"/>
      <c r="E381" s="22"/>
      <c r="F381" s="22"/>
      <c r="G381" s="20"/>
      <c r="H381" s="23"/>
      <c r="I381" s="22"/>
      <c r="J381" s="48"/>
      <c r="K381" s="20"/>
      <c r="L381" s="20"/>
    </row>
    <row r="382" spans="2:12" s="1" customFormat="1" ht="27" customHeight="1">
      <c r="B382" s="24" t="s">
        <v>579</v>
      </c>
      <c r="C382" s="21"/>
      <c r="D382" s="25"/>
      <c r="E382" s="25"/>
      <c r="F382" s="25"/>
      <c r="G382" s="24"/>
      <c r="H382" s="23"/>
      <c r="I382" s="25"/>
      <c r="J382" s="49"/>
      <c r="K382" s="24"/>
      <c r="L382" s="24"/>
    </row>
    <row r="383" spans="1:13" s="10" customFormat="1" ht="43.5" customHeight="1">
      <c r="A383" s="164" t="s">
        <v>2</v>
      </c>
      <c r="B383" s="165" t="s">
        <v>3</v>
      </c>
      <c r="C383" s="166" t="s">
        <v>4</v>
      </c>
      <c r="D383" s="167" t="s">
        <v>5</v>
      </c>
      <c r="E383" s="167" t="s">
        <v>6</v>
      </c>
      <c r="F383" s="167" t="s">
        <v>7</v>
      </c>
      <c r="G383" s="165" t="s">
        <v>8</v>
      </c>
      <c r="H383" s="168" t="s">
        <v>9</v>
      </c>
      <c r="I383" s="167" t="s">
        <v>10</v>
      </c>
      <c r="J383" s="195" t="s">
        <v>11</v>
      </c>
      <c r="K383" s="165" t="s">
        <v>12</v>
      </c>
      <c r="L383" s="165" t="s">
        <v>13</v>
      </c>
      <c r="M383" s="196" t="s">
        <v>14</v>
      </c>
    </row>
    <row r="384" spans="1:13" ht="24.75" customHeight="1">
      <c r="A384" s="136" t="s">
        <v>580</v>
      </c>
      <c r="B384" s="137"/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  <c r="M384" s="155"/>
    </row>
    <row r="385" spans="1:13" ht="14.25" customHeight="1">
      <c r="A385" s="224">
        <v>1</v>
      </c>
      <c r="B385" s="225" t="s">
        <v>581</v>
      </c>
      <c r="C385" s="226" t="s">
        <v>582</v>
      </c>
      <c r="D385" s="227">
        <v>3.692593</v>
      </c>
      <c r="E385" s="228">
        <v>86.92593</v>
      </c>
      <c r="F385" s="228">
        <v>65.1944475</v>
      </c>
      <c r="G385" s="229">
        <v>5</v>
      </c>
      <c r="H385" s="230">
        <v>96</v>
      </c>
      <c r="I385" s="246">
        <v>24</v>
      </c>
      <c r="J385" s="247">
        <v>89.1944475</v>
      </c>
      <c r="K385" s="248">
        <v>1</v>
      </c>
      <c r="L385" s="249" t="s">
        <v>17</v>
      </c>
      <c r="M385" s="250"/>
    </row>
    <row r="386" spans="1:13" ht="14.25" customHeight="1">
      <c r="A386" s="224">
        <v>2</v>
      </c>
      <c r="B386" s="225" t="s">
        <v>583</v>
      </c>
      <c r="C386" s="231" t="s">
        <v>584</v>
      </c>
      <c r="D386" s="232">
        <v>3.740741</v>
      </c>
      <c r="E386" s="233">
        <v>87.40741</v>
      </c>
      <c r="F386" s="233">
        <v>65.5555575</v>
      </c>
      <c r="G386" s="188">
        <v>2</v>
      </c>
      <c r="H386" s="234">
        <v>92</v>
      </c>
      <c r="I386" s="251">
        <v>23</v>
      </c>
      <c r="J386" s="252">
        <v>88.5555575</v>
      </c>
      <c r="K386" s="253">
        <v>2</v>
      </c>
      <c r="L386" s="254" t="s">
        <v>17</v>
      </c>
      <c r="M386" s="255"/>
    </row>
    <row r="387" spans="1:13" ht="14.25" customHeight="1">
      <c r="A387" s="224">
        <v>3</v>
      </c>
      <c r="B387" s="225" t="s">
        <v>585</v>
      </c>
      <c r="C387" s="231" t="s">
        <v>586</v>
      </c>
      <c r="D387" s="232">
        <v>3.707407</v>
      </c>
      <c r="E387" s="233">
        <v>87.07407</v>
      </c>
      <c r="F387" s="233">
        <v>65.3055525</v>
      </c>
      <c r="G387" s="188">
        <v>3</v>
      </c>
      <c r="H387" s="234">
        <v>92</v>
      </c>
      <c r="I387" s="251">
        <v>23</v>
      </c>
      <c r="J387" s="252">
        <v>88.3055525</v>
      </c>
      <c r="K387" s="253">
        <v>3</v>
      </c>
      <c r="L387" s="254" t="s">
        <v>17</v>
      </c>
      <c r="M387" s="255"/>
    </row>
    <row r="388" spans="1:13" s="11" customFormat="1" ht="14.25" customHeight="1">
      <c r="A388" s="224">
        <v>4</v>
      </c>
      <c r="B388" s="225" t="s">
        <v>587</v>
      </c>
      <c r="C388" s="231" t="s">
        <v>588</v>
      </c>
      <c r="D388" s="232">
        <v>3.688889</v>
      </c>
      <c r="E388" s="233">
        <v>86.88889</v>
      </c>
      <c r="F388" s="233">
        <v>65.1666675</v>
      </c>
      <c r="G388" s="188">
        <v>6</v>
      </c>
      <c r="H388" s="234">
        <v>91</v>
      </c>
      <c r="I388" s="251">
        <v>22.75</v>
      </c>
      <c r="J388" s="252">
        <v>87.9166675</v>
      </c>
      <c r="K388" s="253">
        <v>6</v>
      </c>
      <c r="L388" s="254" t="s">
        <v>17</v>
      </c>
      <c r="M388" s="255"/>
    </row>
    <row r="389" spans="1:13" ht="14.25" customHeight="1">
      <c r="A389" s="224">
        <v>5</v>
      </c>
      <c r="B389" s="225" t="s">
        <v>589</v>
      </c>
      <c r="C389" s="231" t="s">
        <v>590</v>
      </c>
      <c r="D389" s="232">
        <v>3.614815</v>
      </c>
      <c r="E389" s="233">
        <v>86.14815</v>
      </c>
      <c r="F389" s="233">
        <v>64.6111125</v>
      </c>
      <c r="G389" s="188">
        <v>10</v>
      </c>
      <c r="H389" s="234">
        <v>94</v>
      </c>
      <c r="I389" s="251">
        <v>23.5</v>
      </c>
      <c r="J389" s="252">
        <v>88.1111125</v>
      </c>
      <c r="K389" s="253">
        <v>4</v>
      </c>
      <c r="L389" s="254" t="s">
        <v>50</v>
      </c>
      <c r="M389" s="256"/>
    </row>
    <row r="390" spans="1:13" ht="14.25" customHeight="1">
      <c r="A390" s="224">
        <v>6</v>
      </c>
      <c r="B390" s="225" t="s">
        <v>591</v>
      </c>
      <c r="C390" s="231" t="s">
        <v>592</v>
      </c>
      <c r="D390" s="232">
        <v>3.607407</v>
      </c>
      <c r="E390" s="233">
        <v>86.07407</v>
      </c>
      <c r="F390" s="233">
        <v>64.5555525</v>
      </c>
      <c r="G390" s="188">
        <v>13</v>
      </c>
      <c r="H390" s="234">
        <v>94</v>
      </c>
      <c r="I390" s="251">
        <v>23.5</v>
      </c>
      <c r="J390" s="252">
        <v>88.0555525</v>
      </c>
      <c r="K390" s="253">
        <v>5</v>
      </c>
      <c r="L390" s="254" t="s">
        <v>50</v>
      </c>
      <c r="M390" s="256"/>
    </row>
    <row r="391" spans="1:13" ht="14.25" customHeight="1">
      <c r="A391" s="224">
        <v>7</v>
      </c>
      <c r="B391" s="225" t="s">
        <v>593</v>
      </c>
      <c r="C391" s="231" t="s">
        <v>594</v>
      </c>
      <c r="D391" s="232">
        <v>3.674074</v>
      </c>
      <c r="E391" s="233">
        <v>86.74074</v>
      </c>
      <c r="F391" s="233">
        <v>65.055555</v>
      </c>
      <c r="G391" s="188">
        <v>8</v>
      </c>
      <c r="H391" s="234">
        <v>91</v>
      </c>
      <c r="I391" s="251">
        <v>22.75</v>
      </c>
      <c r="J391" s="252">
        <v>87.805555</v>
      </c>
      <c r="K391" s="253">
        <v>7</v>
      </c>
      <c r="L391" s="254" t="s">
        <v>50</v>
      </c>
      <c r="M391" s="256"/>
    </row>
    <row r="392" spans="1:13" ht="14.25" customHeight="1">
      <c r="A392" s="224">
        <v>8</v>
      </c>
      <c r="B392" s="225" t="s">
        <v>595</v>
      </c>
      <c r="C392" s="231" t="s">
        <v>596</v>
      </c>
      <c r="D392" s="232">
        <v>3.703704</v>
      </c>
      <c r="E392" s="233">
        <v>87.03704</v>
      </c>
      <c r="F392" s="233">
        <v>65.27778</v>
      </c>
      <c r="G392" s="188">
        <v>4</v>
      </c>
      <c r="H392" s="234">
        <v>89.5</v>
      </c>
      <c r="I392" s="251">
        <v>22.375</v>
      </c>
      <c r="J392" s="252">
        <v>87.65278</v>
      </c>
      <c r="K392" s="253">
        <v>9</v>
      </c>
      <c r="L392" s="254" t="s">
        <v>227</v>
      </c>
      <c r="M392" s="257" t="s">
        <v>597</v>
      </c>
    </row>
    <row r="393" spans="1:13" ht="14.25" customHeight="1">
      <c r="A393" s="224">
        <v>9</v>
      </c>
      <c r="B393" s="225" t="s">
        <v>598</v>
      </c>
      <c r="C393" s="231" t="s">
        <v>599</v>
      </c>
      <c r="D393" s="232">
        <v>3.607407</v>
      </c>
      <c r="E393" s="233">
        <v>86.07407</v>
      </c>
      <c r="F393" s="233">
        <v>64.5555525</v>
      </c>
      <c r="G393" s="188">
        <v>12</v>
      </c>
      <c r="H393" s="234">
        <v>92</v>
      </c>
      <c r="I393" s="251">
        <v>23</v>
      </c>
      <c r="J393" s="252">
        <v>87.5555525</v>
      </c>
      <c r="K393" s="253">
        <v>10</v>
      </c>
      <c r="L393" s="254" t="s">
        <v>50</v>
      </c>
      <c r="M393" s="258"/>
    </row>
    <row r="394" spans="1:13" ht="14.25" customHeight="1">
      <c r="A394" s="224">
        <v>10</v>
      </c>
      <c r="B394" s="225" t="s">
        <v>600</v>
      </c>
      <c r="C394" s="231" t="s">
        <v>601</v>
      </c>
      <c r="D394" s="232">
        <v>3.525926</v>
      </c>
      <c r="E394" s="233">
        <v>85.25926</v>
      </c>
      <c r="F394" s="233">
        <v>63.944445</v>
      </c>
      <c r="G394" s="188">
        <v>23</v>
      </c>
      <c r="H394" s="234">
        <v>95</v>
      </c>
      <c r="I394" s="251">
        <v>23.75</v>
      </c>
      <c r="J394" s="252">
        <v>87.694445</v>
      </c>
      <c r="K394" s="253">
        <v>8</v>
      </c>
      <c r="L394" s="254" t="s">
        <v>111</v>
      </c>
      <c r="M394" s="256"/>
    </row>
    <row r="395" spans="1:13" ht="14.25" customHeight="1">
      <c r="A395" s="224">
        <v>11</v>
      </c>
      <c r="B395" s="225" t="s">
        <v>602</v>
      </c>
      <c r="C395" s="231" t="s">
        <v>603</v>
      </c>
      <c r="D395" s="232">
        <v>3.525926</v>
      </c>
      <c r="E395" s="233">
        <v>85.25926</v>
      </c>
      <c r="F395" s="233">
        <v>63.944445</v>
      </c>
      <c r="G395" s="188">
        <v>21</v>
      </c>
      <c r="H395" s="234">
        <v>90</v>
      </c>
      <c r="I395" s="251">
        <v>22.5</v>
      </c>
      <c r="J395" s="252">
        <v>86.444445</v>
      </c>
      <c r="K395" s="253">
        <v>15</v>
      </c>
      <c r="L395" s="259" t="s">
        <v>111</v>
      </c>
      <c r="M395" s="256"/>
    </row>
    <row r="396" spans="1:13" ht="14.25" customHeight="1">
      <c r="A396" s="224">
        <v>12</v>
      </c>
      <c r="B396" s="225" t="s">
        <v>604</v>
      </c>
      <c r="C396" s="231" t="s">
        <v>605</v>
      </c>
      <c r="D396" s="232">
        <v>3.525926</v>
      </c>
      <c r="E396" s="233">
        <v>85.25926</v>
      </c>
      <c r="F396" s="233">
        <v>63.944445</v>
      </c>
      <c r="G396" s="188">
        <v>22</v>
      </c>
      <c r="H396" s="234">
        <v>89</v>
      </c>
      <c r="I396" s="251">
        <v>22.25</v>
      </c>
      <c r="J396" s="252">
        <v>86.194445</v>
      </c>
      <c r="K396" s="253">
        <v>16</v>
      </c>
      <c r="L396" s="259" t="s">
        <v>111</v>
      </c>
      <c r="M396" s="256"/>
    </row>
    <row r="397" spans="1:13" ht="14.25" customHeight="1">
      <c r="A397" s="224">
        <v>13</v>
      </c>
      <c r="B397" s="225" t="s">
        <v>606</v>
      </c>
      <c r="C397" s="231" t="s">
        <v>607</v>
      </c>
      <c r="D397" s="232">
        <v>3.603704</v>
      </c>
      <c r="E397" s="233">
        <v>86.03704</v>
      </c>
      <c r="F397" s="233">
        <v>64.52778</v>
      </c>
      <c r="G397" s="188">
        <v>14</v>
      </c>
      <c r="H397" s="234">
        <v>86.5</v>
      </c>
      <c r="I397" s="251">
        <v>21.625</v>
      </c>
      <c r="J397" s="252">
        <v>86.15278</v>
      </c>
      <c r="K397" s="253">
        <v>17</v>
      </c>
      <c r="L397" s="259" t="s">
        <v>111</v>
      </c>
      <c r="M397" s="256"/>
    </row>
    <row r="398" spans="1:13" ht="14.25" customHeight="1">
      <c r="A398" s="224">
        <v>14</v>
      </c>
      <c r="B398" s="225" t="s">
        <v>608</v>
      </c>
      <c r="C398" s="231" t="s">
        <v>609</v>
      </c>
      <c r="D398" s="232">
        <v>3.537037</v>
      </c>
      <c r="E398" s="233">
        <v>85.37037</v>
      </c>
      <c r="F398" s="233">
        <v>64.0277775</v>
      </c>
      <c r="G398" s="188">
        <v>18</v>
      </c>
      <c r="H398" s="234">
        <v>86.5</v>
      </c>
      <c r="I398" s="251">
        <v>21.625</v>
      </c>
      <c r="J398" s="252">
        <v>85.6527775</v>
      </c>
      <c r="K398" s="253">
        <v>22</v>
      </c>
      <c r="L398" s="259" t="s">
        <v>111</v>
      </c>
      <c r="M398" s="256"/>
    </row>
    <row r="399" spans="1:13" ht="14.25" customHeight="1">
      <c r="A399" s="224">
        <v>15</v>
      </c>
      <c r="B399" s="225" t="s">
        <v>610</v>
      </c>
      <c r="C399" s="231" t="s">
        <v>611</v>
      </c>
      <c r="D399" s="232">
        <v>3.562963</v>
      </c>
      <c r="E399" s="233">
        <v>85.62963</v>
      </c>
      <c r="F399" s="233">
        <v>64.2222225</v>
      </c>
      <c r="G399" s="188">
        <v>16</v>
      </c>
      <c r="H399" s="234">
        <v>84.5</v>
      </c>
      <c r="I399" s="251">
        <v>21.125</v>
      </c>
      <c r="J399" s="252">
        <v>85.3472225</v>
      </c>
      <c r="K399" s="253">
        <v>23</v>
      </c>
      <c r="L399" s="259" t="s">
        <v>111</v>
      </c>
      <c r="M399" s="256"/>
    </row>
    <row r="400" spans="1:13" ht="14.25" customHeight="1">
      <c r="A400" s="224">
        <v>16</v>
      </c>
      <c r="B400" s="225" t="s">
        <v>612</v>
      </c>
      <c r="C400" s="231" t="s">
        <v>613</v>
      </c>
      <c r="D400" s="232">
        <v>3.574074</v>
      </c>
      <c r="E400" s="233">
        <v>85.74074</v>
      </c>
      <c r="F400" s="233">
        <v>64.305555</v>
      </c>
      <c r="G400" s="188">
        <v>15</v>
      </c>
      <c r="H400" s="234">
        <v>80</v>
      </c>
      <c r="I400" s="251">
        <v>20</v>
      </c>
      <c r="J400" s="252">
        <v>84.305555</v>
      </c>
      <c r="K400" s="253">
        <v>34</v>
      </c>
      <c r="L400" s="259" t="s">
        <v>200</v>
      </c>
      <c r="M400" s="257" t="s">
        <v>614</v>
      </c>
    </row>
    <row r="401" spans="1:13" ht="14.25" customHeight="1">
      <c r="A401" s="224">
        <v>17</v>
      </c>
      <c r="B401" s="225" t="s">
        <v>615</v>
      </c>
      <c r="C401" s="231" t="s">
        <v>616</v>
      </c>
      <c r="D401" s="232">
        <v>3.462963</v>
      </c>
      <c r="E401" s="233">
        <v>84.62963</v>
      </c>
      <c r="F401" s="233">
        <v>63.4722225</v>
      </c>
      <c r="G401" s="188">
        <v>32</v>
      </c>
      <c r="H401" s="234">
        <v>80</v>
      </c>
      <c r="I401" s="251">
        <v>20</v>
      </c>
      <c r="J401" s="252">
        <v>83.4722225</v>
      </c>
      <c r="K401" s="253">
        <v>43</v>
      </c>
      <c r="L401" s="259" t="s">
        <v>200</v>
      </c>
      <c r="M401" s="257" t="s">
        <v>614</v>
      </c>
    </row>
    <row r="402" spans="1:13" ht="14.25" customHeight="1">
      <c r="A402" s="224">
        <v>18</v>
      </c>
      <c r="B402" s="225" t="s">
        <v>617</v>
      </c>
      <c r="C402" s="231" t="s">
        <v>618</v>
      </c>
      <c r="D402" s="232">
        <v>3.440741</v>
      </c>
      <c r="E402" s="233">
        <v>84.40741</v>
      </c>
      <c r="F402" s="233">
        <v>63.3055575</v>
      </c>
      <c r="G402" s="188">
        <v>37</v>
      </c>
      <c r="H402" s="234">
        <v>78</v>
      </c>
      <c r="I402" s="251">
        <v>19.5</v>
      </c>
      <c r="J402" s="252">
        <v>82.8055575</v>
      </c>
      <c r="K402" s="253">
        <v>50</v>
      </c>
      <c r="L402" s="259" t="s">
        <v>200</v>
      </c>
      <c r="M402" s="257" t="s">
        <v>614</v>
      </c>
    </row>
    <row r="403" spans="1:13" ht="14.25" customHeight="1">
      <c r="A403" s="224">
        <v>19</v>
      </c>
      <c r="B403" s="225" t="s">
        <v>619</v>
      </c>
      <c r="C403" s="235" t="s">
        <v>620</v>
      </c>
      <c r="D403" s="236">
        <v>3.462963</v>
      </c>
      <c r="E403" s="237">
        <v>84.62963</v>
      </c>
      <c r="F403" s="237">
        <v>63.4722225</v>
      </c>
      <c r="G403" s="238">
        <v>33</v>
      </c>
      <c r="H403" s="45">
        <v>93</v>
      </c>
      <c r="I403" s="260">
        <v>23.25</v>
      </c>
      <c r="J403" s="261">
        <v>86.7222225</v>
      </c>
      <c r="K403" s="262">
        <v>14</v>
      </c>
      <c r="L403" s="83" t="s">
        <v>200</v>
      </c>
      <c r="M403" s="257" t="s">
        <v>614</v>
      </c>
    </row>
    <row r="404" spans="1:13" ht="14.25" customHeight="1">
      <c r="A404" s="224">
        <v>20</v>
      </c>
      <c r="B404" s="225" t="s">
        <v>621</v>
      </c>
      <c r="C404" s="235" t="s">
        <v>622</v>
      </c>
      <c r="D404" s="236">
        <v>3.511111</v>
      </c>
      <c r="E404" s="237">
        <f>D404*10+50</f>
        <v>85.11111</v>
      </c>
      <c r="F404" s="237">
        <f>E404*0.75</f>
        <v>63.8333325</v>
      </c>
      <c r="G404" s="238">
        <v>26</v>
      </c>
      <c r="H404" s="93">
        <v>92</v>
      </c>
      <c r="I404" s="260">
        <f>H404*0.25</f>
        <v>23</v>
      </c>
      <c r="J404" s="261">
        <f>F404+I404</f>
        <v>86.8333325</v>
      </c>
      <c r="K404" s="262">
        <v>13</v>
      </c>
      <c r="L404" s="149" t="s">
        <v>206</v>
      </c>
      <c r="M404" s="263"/>
    </row>
    <row r="405" spans="1:13" ht="24.75" customHeight="1">
      <c r="A405" s="136" t="s">
        <v>623</v>
      </c>
      <c r="B405" s="137"/>
      <c r="C405" s="137"/>
      <c r="D405" s="137"/>
      <c r="E405" s="137"/>
      <c r="F405" s="137"/>
      <c r="G405" s="137"/>
      <c r="H405" s="137"/>
      <c r="I405" s="137"/>
      <c r="J405" s="137"/>
      <c r="K405" s="137"/>
      <c r="L405" s="137"/>
      <c r="M405" s="155"/>
    </row>
    <row r="406" spans="1:13" ht="14.25" customHeight="1">
      <c r="A406" s="239">
        <v>1</v>
      </c>
      <c r="B406" s="240" t="s">
        <v>624</v>
      </c>
      <c r="C406" s="188" t="s">
        <v>625</v>
      </c>
      <c r="D406" s="232">
        <v>3.873333</v>
      </c>
      <c r="E406" s="233">
        <v>88.73333</v>
      </c>
      <c r="F406" s="233">
        <v>66.5499975</v>
      </c>
      <c r="G406" s="188">
        <v>1</v>
      </c>
      <c r="H406" s="234">
        <v>96</v>
      </c>
      <c r="I406" s="251">
        <v>24</v>
      </c>
      <c r="J406" s="252">
        <v>90.5499975</v>
      </c>
      <c r="K406" s="253">
        <v>1</v>
      </c>
      <c r="L406" s="254" t="s">
        <v>17</v>
      </c>
      <c r="M406" s="255"/>
    </row>
    <row r="407" spans="1:13" ht="14.25" customHeight="1">
      <c r="A407" s="239">
        <v>2</v>
      </c>
      <c r="B407" s="240" t="s">
        <v>626</v>
      </c>
      <c r="C407" s="188" t="s">
        <v>627</v>
      </c>
      <c r="D407" s="232">
        <v>3.77</v>
      </c>
      <c r="E407" s="233">
        <v>87.7</v>
      </c>
      <c r="F407" s="233">
        <v>65.775</v>
      </c>
      <c r="G407" s="188">
        <v>4</v>
      </c>
      <c r="H407" s="234">
        <v>94</v>
      </c>
      <c r="I407" s="251">
        <v>23.5</v>
      </c>
      <c r="J407" s="252">
        <v>89.275</v>
      </c>
      <c r="K407" s="253">
        <v>2</v>
      </c>
      <c r="L407" s="254" t="s">
        <v>17</v>
      </c>
      <c r="M407" s="255"/>
    </row>
    <row r="408" spans="1:13" ht="14.25" customHeight="1">
      <c r="A408" s="239">
        <v>3</v>
      </c>
      <c r="B408" s="240" t="s">
        <v>628</v>
      </c>
      <c r="C408" s="188" t="s">
        <v>629</v>
      </c>
      <c r="D408" s="232">
        <v>3.765</v>
      </c>
      <c r="E408" s="233">
        <v>87.65</v>
      </c>
      <c r="F408" s="233">
        <v>65.7375</v>
      </c>
      <c r="G408" s="188">
        <v>5</v>
      </c>
      <c r="H408" s="234">
        <v>94</v>
      </c>
      <c r="I408" s="251">
        <v>23.5</v>
      </c>
      <c r="J408" s="252">
        <v>89.2375</v>
      </c>
      <c r="K408" s="253">
        <v>3</v>
      </c>
      <c r="L408" s="254" t="s">
        <v>17</v>
      </c>
      <c r="M408" s="255"/>
    </row>
    <row r="409" spans="1:13" ht="14.25" customHeight="1">
      <c r="A409" s="239">
        <v>4</v>
      </c>
      <c r="B409" s="240" t="s">
        <v>630</v>
      </c>
      <c r="C409" s="188" t="s">
        <v>631</v>
      </c>
      <c r="D409" s="232">
        <v>3.736667</v>
      </c>
      <c r="E409" s="233">
        <v>87.36667</v>
      </c>
      <c r="F409" s="233">
        <v>65.5250025</v>
      </c>
      <c r="G409" s="188">
        <v>9</v>
      </c>
      <c r="H409" s="234">
        <v>94</v>
      </c>
      <c r="I409" s="251">
        <v>23.5</v>
      </c>
      <c r="J409" s="252">
        <v>89.0250025</v>
      </c>
      <c r="K409" s="253">
        <v>7</v>
      </c>
      <c r="L409" s="254" t="s">
        <v>17</v>
      </c>
      <c r="M409" s="255"/>
    </row>
    <row r="410" spans="1:13" ht="14.25" customHeight="1">
      <c r="A410" s="239">
        <v>5</v>
      </c>
      <c r="B410" s="240" t="s">
        <v>632</v>
      </c>
      <c r="C410" s="188" t="s">
        <v>633</v>
      </c>
      <c r="D410" s="232">
        <v>3.656667</v>
      </c>
      <c r="E410" s="233">
        <v>86.56667</v>
      </c>
      <c r="F410" s="233">
        <v>64.9250025</v>
      </c>
      <c r="G410" s="188">
        <v>18</v>
      </c>
      <c r="H410" s="234">
        <v>97</v>
      </c>
      <c r="I410" s="251">
        <v>24.25</v>
      </c>
      <c r="J410" s="252">
        <v>89.1750025</v>
      </c>
      <c r="K410" s="253">
        <v>4</v>
      </c>
      <c r="L410" s="254" t="s">
        <v>50</v>
      </c>
      <c r="M410" s="256"/>
    </row>
    <row r="411" spans="1:13" ht="14.25" customHeight="1">
      <c r="A411" s="239">
        <v>6</v>
      </c>
      <c r="B411" s="240" t="s">
        <v>634</v>
      </c>
      <c r="C411" s="188" t="s">
        <v>635</v>
      </c>
      <c r="D411" s="232">
        <v>3.716667</v>
      </c>
      <c r="E411" s="233">
        <v>87.16667</v>
      </c>
      <c r="F411" s="233">
        <v>65.3750025</v>
      </c>
      <c r="G411" s="188">
        <v>11</v>
      </c>
      <c r="H411" s="234">
        <v>95</v>
      </c>
      <c r="I411" s="251">
        <v>23.75</v>
      </c>
      <c r="J411" s="252">
        <v>89.1250025</v>
      </c>
      <c r="K411" s="253">
        <v>5</v>
      </c>
      <c r="L411" s="254" t="s">
        <v>50</v>
      </c>
      <c r="M411" s="256"/>
    </row>
    <row r="412" spans="1:13" ht="14.25" customHeight="1">
      <c r="A412" s="239">
        <v>7</v>
      </c>
      <c r="B412" s="240" t="s">
        <v>636</v>
      </c>
      <c r="C412" s="188" t="s">
        <v>637</v>
      </c>
      <c r="D412" s="232">
        <v>3.706667</v>
      </c>
      <c r="E412" s="233">
        <v>87.06667</v>
      </c>
      <c r="F412" s="233">
        <v>65.3000025</v>
      </c>
      <c r="G412" s="188">
        <v>12</v>
      </c>
      <c r="H412" s="234">
        <v>95</v>
      </c>
      <c r="I412" s="251">
        <v>23.75</v>
      </c>
      <c r="J412" s="252">
        <v>89.0500025</v>
      </c>
      <c r="K412" s="253">
        <v>6</v>
      </c>
      <c r="L412" s="254" t="s">
        <v>50</v>
      </c>
      <c r="M412" s="256"/>
    </row>
    <row r="413" spans="1:13" ht="14.25" customHeight="1">
      <c r="A413" s="239">
        <v>8</v>
      </c>
      <c r="B413" s="240" t="s">
        <v>638</v>
      </c>
      <c r="C413" s="188" t="s">
        <v>639</v>
      </c>
      <c r="D413" s="232">
        <v>3.661667</v>
      </c>
      <c r="E413" s="233">
        <v>86.61667</v>
      </c>
      <c r="F413" s="233">
        <v>64.9625025</v>
      </c>
      <c r="G413" s="188">
        <v>17</v>
      </c>
      <c r="H413" s="234">
        <v>95</v>
      </c>
      <c r="I413" s="251">
        <v>23.75</v>
      </c>
      <c r="J413" s="252">
        <v>88.7125025</v>
      </c>
      <c r="K413" s="253">
        <v>8</v>
      </c>
      <c r="L413" s="254" t="s">
        <v>50</v>
      </c>
      <c r="M413" s="256"/>
    </row>
    <row r="414" spans="1:13" ht="14.25" customHeight="1">
      <c r="A414" s="239">
        <v>9</v>
      </c>
      <c r="B414" s="240" t="s">
        <v>640</v>
      </c>
      <c r="C414" s="188" t="s">
        <v>641</v>
      </c>
      <c r="D414" s="232">
        <v>3.676667</v>
      </c>
      <c r="E414" s="233">
        <v>86.76667</v>
      </c>
      <c r="F414" s="233">
        <v>65.0750025</v>
      </c>
      <c r="G414" s="188">
        <v>16</v>
      </c>
      <c r="H414" s="234">
        <v>93</v>
      </c>
      <c r="I414" s="251">
        <v>23.25</v>
      </c>
      <c r="J414" s="252">
        <v>88.3250025</v>
      </c>
      <c r="K414" s="253">
        <v>9</v>
      </c>
      <c r="L414" s="254" t="s">
        <v>50</v>
      </c>
      <c r="M414" s="256"/>
    </row>
    <row r="415" spans="1:13" ht="14.25" customHeight="1">
      <c r="A415" s="239">
        <v>10</v>
      </c>
      <c r="B415" s="240" t="s">
        <v>642</v>
      </c>
      <c r="C415" s="188" t="s">
        <v>643</v>
      </c>
      <c r="D415" s="232">
        <v>3.695</v>
      </c>
      <c r="E415" s="233">
        <v>86.95</v>
      </c>
      <c r="F415" s="233">
        <v>65.2125</v>
      </c>
      <c r="G415" s="188">
        <v>14</v>
      </c>
      <c r="H415" s="234">
        <v>89.5</v>
      </c>
      <c r="I415" s="251">
        <v>22.375</v>
      </c>
      <c r="J415" s="252">
        <v>87.5875</v>
      </c>
      <c r="K415" s="253">
        <v>13</v>
      </c>
      <c r="L415" s="254" t="s">
        <v>50</v>
      </c>
      <c r="M415" s="256"/>
    </row>
    <row r="416" spans="1:13" ht="14.25" customHeight="1">
      <c r="A416" s="239">
        <v>11</v>
      </c>
      <c r="B416" s="240" t="s">
        <v>644</v>
      </c>
      <c r="C416" s="188" t="s">
        <v>645</v>
      </c>
      <c r="D416" s="232">
        <v>3.826667</v>
      </c>
      <c r="E416" s="233">
        <v>88.26667</v>
      </c>
      <c r="F416" s="233">
        <v>66.2000025</v>
      </c>
      <c r="G416" s="188">
        <v>2</v>
      </c>
      <c r="H416" s="234">
        <v>85</v>
      </c>
      <c r="I416" s="251">
        <v>21.25</v>
      </c>
      <c r="J416" s="252">
        <v>87.4500025</v>
      </c>
      <c r="K416" s="253">
        <v>15</v>
      </c>
      <c r="L416" s="254" t="s">
        <v>227</v>
      </c>
      <c r="M416" s="257" t="s">
        <v>614</v>
      </c>
    </row>
    <row r="417" spans="1:13" ht="14.25" customHeight="1">
      <c r="A417" s="239">
        <v>12</v>
      </c>
      <c r="B417" s="240" t="s">
        <v>646</v>
      </c>
      <c r="C417" s="188" t="s">
        <v>647</v>
      </c>
      <c r="D417" s="232">
        <v>3.625</v>
      </c>
      <c r="E417" s="233">
        <v>86.25</v>
      </c>
      <c r="F417" s="233">
        <v>64.6875</v>
      </c>
      <c r="G417" s="188">
        <v>27</v>
      </c>
      <c r="H417" s="234">
        <v>94</v>
      </c>
      <c r="I417" s="251">
        <v>23.5</v>
      </c>
      <c r="J417" s="252">
        <v>88.1875</v>
      </c>
      <c r="K417" s="253">
        <v>10</v>
      </c>
      <c r="L417" s="254" t="s">
        <v>111</v>
      </c>
      <c r="M417" s="258"/>
    </row>
    <row r="418" spans="1:13" ht="14.25" customHeight="1">
      <c r="A418" s="239">
        <v>13</v>
      </c>
      <c r="B418" s="240" t="s">
        <v>648</v>
      </c>
      <c r="C418" s="188" t="s">
        <v>649</v>
      </c>
      <c r="D418" s="232">
        <v>3.633333</v>
      </c>
      <c r="E418" s="233">
        <v>86.33333</v>
      </c>
      <c r="F418" s="233">
        <v>64.7499975</v>
      </c>
      <c r="G418" s="188">
        <v>23</v>
      </c>
      <c r="H418" s="234">
        <v>92.5</v>
      </c>
      <c r="I418" s="251">
        <v>23.125</v>
      </c>
      <c r="J418" s="252">
        <v>87.8749975</v>
      </c>
      <c r="K418" s="253">
        <v>11</v>
      </c>
      <c r="L418" s="254" t="s">
        <v>111</v>
      </c>
      <c r="M418" s="258"/>
    </row>
    <row r="419" spans="1:13" ht="14.25" customHeight="1">
      <c r="A419" s="239">
        <v>14</v>
      </c>
      <c r="B419" s="240" t="s">
        <v>650</v>
      </c>
      <c r="C419" s="188" t="s">
        <v>651</v>
      </c>
      <c r="D419" s="232">
        <v>3.655</v>
      </c>
      <c r="E419" s="233">
        <v>86.55</v>
      </c>
      <c r="F419" s="233">
        <v>64.9125</v>
      </c>
      <c r="G419" s="188">
        <v>19</v>
      </c>
      <c r="H419" s="234">
        <v>91</v>
      </c>
      <c r="I419" s="251">
        <v>22.75</v>
      </c>
      <c r="J419" s="252">
        <v>87.6625</v>
      </c>
      <c r="K419" s="253">
        <v>12</v>
      </c>
      <c r="L419" s="254" t="s">
        <v>184</v>
      </c>
      <c r="M419" s="257" t="s">
        <v>614</v>
      </c>
    </row>
    <row r="420" spans="1:13" ht="14.25" customHeight="1">
      <c r="A420" s="239">
        <v>15</v>
      </c>
      <c r="B420" s="240" t="s">
        <v>652</v>
      </c>
      <c r="C420" s="188" t="s">
        <v>653</v>
      </c>
      <c r="D420" s="232">
        <v>3.716667</v>
      </c>
      <c r="E420" s="233">
        <v>87.16667</v>
      </c>
      <c r="F420" s="233">
        <v>65.3750025</v>
      </c>
      <c r="G420" s="188">
        <v>10</v>
      </c>
      <c r="H420" s="234">
        <v>88</v>
      </c>
      <c r="I420" s="251">
        <v>22</v>
      </c>
      <c r="J420" s="252">
        <v>87.3750025</v>
      </c>
      <c r="K420" s="253">
        <v>17</v>
      </c>
      <c r="L420" s="254" t="s">
        <v>111</v>
      </c>
      <c r="M420" s="258"/>
    </row>
    <row r="421" spans="1:13" ht="14.25" customHeight="1">
      <c r="A421" s="239">
        <v>16</v>
      </c>
      <c r="B421" s="240" t="s">
        <v>654</v>
      </c>
      <c r="C421" s="188" t="s">
        <v>655</v>
      </c>
      <c r="D421" s="232">
        <v>3.628333</v>
      </c>
      <c r="E421" s="233">
        <v>86.28333</v>
      </c>
      <c r="F421" s="233">
        <v>64.7124975</v>
      </c>
      <c r="G421" s="188">
        <v>25</v>
      </c>
      <c r="H421" s="234">
        <v>90</v>
      </c>
      <c r="I421" s="251">
        <v>22.5</v>
      </c>
      <c r="J421" s="252">
        <v>87.2124975</v>
      </c>
      <c r="K421" s="253">
        <v>19</v>
      </c>
      <c r="L421" s="254" t="s">
        <v>111</v>
      </c>
      <c r="M421" s="258"/>
    </row>
    <row r="422" spans="1:13" ht="14.25" customHeight="1">
      <c r="A422" s="239">
        <v>17</v>
      </c>
      <c r="B422" s="240" t="s">
        <v>656</v>
      </c>
      <c r="C422" s="188" t="s">
        <v>657</v>
      </c>
      <c r="D422" s="232">
        <v>3.745</v>
      </c>
      <c r="E422" s="233">
        <v>87.45</v>
      </c>
      <c r="F422" s="233">
        <v>65.5875</v>
      </c>
      <c r="G422" s="188">
        <v>6</v>
      </c>
      <c r="H422" s="234">
        <v>86</v>
      </c>
      <c r="I422" s="251">
        <v>21.5</v>
      </c>
      <c r="J422" s="252">
        <v>87.0875</v>
      </c>
      <c r="K422" s="253">
        <v>21</v>
      </c>
      <c r="L422" s="254" t="s">
        <v>111</v>
      </c>
      <c r="M422" s="258"/>
    </row>
    <row r="423" spans="1:13" ht="14.25" customHeight="1">
      <c r="A423" s="239">
        <v>18</v>
      </c>
      <c r="B423" s="240" t="s">
        <v>658</v>
      </c>
      <c r="C423" s="188" t="s">
        <v>659</v>
      </c>
      <c r="D423" s="232">
        <v>3.626667</v>
      </c>
      <c r="E423" s="233">
        <v>86.26667</v>
      </c>
      <c r="F423" s="233">
        <v>64.7000025</v>
      </c>
      <c r="G423" s="188">
        <v>26</v>
      </c>
      <c r="H423" s="234">
        <v>89.5</v>
      </c>
      <c r="I423" s="251">
        <v>22.375</v>
      </c>
      <c r="J423" s="252">
        <v>87.0750025</v>
      </c>
      <c r="K423" s="253">
        <v>22</v>
      </c>
      <c r="L423" s="254" t="s">
        <v>111</v>
      </c>
      <c r="M423" s="258"/>
    </row>
    <row r="424" spans="1:13" ht="14.25" customHeight="1">
      <c r="A424" s="239">
        <v>19</v>
      </c>
      <c r="B424" s="240" t="s">
        <v>660</v>
      </c>
      <c r="C424" s="188" t="s">
        <v>661</v>
      </c>
      <c r="D424" s="232">
        <v>3.743333</v>
      </c>
      <c r="E424" s="233">
        <v>87.43333</v>
      </c>
      <c r="F424" s="233">
        <v>65.5749975</v>
      </c>
      <c r="G424" s="188">
        <v>7</v>
      </c>
      <c r="H424" s="234">
        <v>86</v>
      </c>
      <c r="I424" s="251">
        <v>21.5</v>
      </c>
      <c r="J424" s="252">
        <v>87.0749975</v>
      </c>
      <c r="K424" s="253">
        <v>23</v>
      </c>
      <c r="L424" s="254" t="s">
        <v>111</v>
      </c>
      <c r="M424" s="258"/>
    </row>
    <row r="425" spans="1:13" ht="14.25" customHeight="1">
      <c r="A425" s="239">
        <v>20</v>
      </c>
      <c r="B425" s="240" t="s">
        <v>662</v>
      </c>
      <c r="C425" s="188" t="s">
        <v>663</v>
      </c>
      <c r="D425" s="232">
        <v>3.655</v>
      </c>
      <c r="E425" s="233">
        <v>86.55</v>
      </c>
      <c r="F425" s="233">
        <v>64.9125</v>
      </c>
      <c r="G425" s="188">
        <v>20</v>
      </c>
      <c r="H425" s="234">
        <v>88</v>
      </c>
      <c r="I425" s="251">
        <v>22</v>
      </c>
      <c r="J425" s="252">
        <v>86.9125</v>
      </c>
      <c r="K425" s="253">
        <v>27</v>
      </c>
      <c r="L425" s="254" t="s">
        <v>111</v>
      </c>
      <c r="M425" s="258"/>
    </row>
    <row r="426" spans="1:13" ht="14.25" customHeight="1">
      <c r="A426" s="239">
        <v>21</v>
      </c>
      <c r="B426" s="240" t="s">
        <v>664</v>
      </c>
      <c r="C426" s="188" t="s">
        <v>665</v>
      </c>
      <c r="D426" s="232">
        <v>3.525</v>
      </c>
      <c r="E426" s="233">
        <v>85.25</v>
      </c>
      <c r="F426" s="233">
        <v>63.9375</v>
      </c>
      <c r="G426" s="188">
        <v>48</v>
      </c>
      <c r="H426" s="234">
        <v>88</v>
      </c>
      <c r="I426" s="251">
        <v>22</v>
      </c>
      <c r="J426" s="252">
        <v>85.9375</v>
      </c>
      <c r="K426" s="253">
        <v>38</v>
      </c>
      <c r="L426" s="259" t="s">
        <v>200</v>
      </c>
      <c r="M426" s="257" t="s">
        <v>597</v>
      </c>
    </row>
    <row r="427" spans="1:13" ht="14.25" customHeight="1">
      <c r="A427" s="239">
        <v>22</v>
      </c>
      <c r="B427" s="240" t="s">
        <v>666</v>
      </c>
      <c r="C427" s="188" t="s">
        <v>667</v>
      </c>
      <c r="D427" s="232">
        <v>3.48</v>
      </c>
      <c r="E427" s="233">
        <v>84.8</v>
      </c>
      <c r="F427" s="233">
        <v>63.6</v>
      </c>
      <c r="G427" s="188">
        <v>60</v>
      </c>
      <c r="H427" s="234">
        <v>86</v>
      </c>
      <c r="I427" s="251">
        <v>21.5</v>
      </c>
      <c r="J427" s="252">
        <v>85.1</v>
      </c>
      <c r="K427" s="253">
        <v>49</v>
      </c>
      <c r="L427" s="259" t="s">
        <v>200</v>
      </c>
      <c r="M427" s="257"/>
    </row>
    <row r="428" spans="1:13" ht="14.25" customHeight="1">
      <c r="A428" s="239">
        <v>23</v>
      </c>
      <c r="B428" s="240" t="s">
        <v>668</v>
      </c>
      <c r="C428" s="188" t="s">
        <v>669</v>
      </c>
      <c r="D428" s="232">
        <v>3.513333</v>
      </c>
      <c r="E428" s="233">
        <v>85.13333</v>
      </c>
      <c r="F428" s="233">
        <v>63.8499975</v>
      </c>
      <c r="G428" s="188">
        <v>51</v>
      </c>
      <c r="H428" s="234">
        <v>79</v>
      </c>
      <c r="I428" s="251">
        <v>19.75</v>
      </c>
      <c r="J428" s="252">
        <v>83.5999975</v>
      </c>
      <c r="K428" s="253">
        <v>70</v>
      </c>
      <c r="L428" s="259" t="s">
        <v>200</v>
      </c>
      <c r="M428" s="257"/>
    </row>
    <row r="429" spans="1:13" ht="14.25" customHeight="1">
      <c r="A429" s="239">
        <v>24</v>
      </c>
      <c r="B429" s="240" t="s">
        <v>670</v>
      </c>
      <c r="C429" s="238" t="s">
        <v>671</v>
      </c>
      <c r="D429" s="236">
        <v>3.59</v>
      </c>
      <c r="E429" s="237">
        <f>D429*10+50</f>
        <v>85.9</v>
      </c>
      <c r="F429" s="237">
        <f>E429*0.75</f>
        <v>64.42500000000001</v>
      </c>
      <c r="G429" s="238">
        <v>31</v>
      </c>
      <c r="H429" s="93">
        <v>92</v>
      </c>
      <c r="I429" s="260">
        <f>H429*0.25</f>
        <v>23</v>
      </c>
      <c r="J429" s="261">
        <f>F429+I429</f>
        <v>87.42500000000001</v>
      </c>
      <c r="K429" s="262">
        <v>16</v>
      </c>
      <c r="L429" s="149" t="s">
        <v>206</v>
      </c>
      <c r="M429" s="263"/>
    </row>
    <row r="430" spans="1:13" ht="24.75" customHeight="1">
      <c r="A430" s="136" t="s">
        <v>672</v>
      </c>
      <c r="B430" s="137"/>
      <c r="C430" s="137"/>
      <c r="D430" s="137"/>
      <c r="E430" s="137"/>
      <c r="F430" s="137"/>
      <c r="G430" s="137"/>
      <c r="H430" s="137"/>
      <c r="I430" s="137"/>
      <c r="J430" s="137"/>
      <c r="K430" s="137"/>
      <c r="L430" s="137"/>
      <c r="M430" s="155"/>
    </row>
    <row r="431" spans="1:13" ht="14.25" customHeight="1">
      <c r="A431" s="239">
        <v>1</v>
      </c>
      <c r="B431" s="240" t="s">
        <v>673</v>
      </c>
      <c r="C431" s="188" t="s">
        <v>674</v>
      </c>
      <c r="D431" s="232">
        <v>3.564</v>
      </c>
      <c r="E431" s="233">
        <v>85.64</v>
      </c>
      <c r="F431" s="233">
        <v>64.23</v>
      </c>
      <c r="G431" s="188">
        <v>4</v>
      </c>
      <c r="H431" s="241">
        <v>97</v>
      </c>
      <c r="I431" s="251">
        <v>24.25</v>
      </c>
      <c r="J431" s="252">
        <v>88.48</v>
      </c>
      <c r="K431" s="253">
        <v>1</v>
      </c>
      <c r="L431" s="254" t="s">
        <v>17</v>
      </c>
      <c r="M431" s="255"/>
    </row>
    <row r="432" spans="1:13" ht="14.25" customHeight="1">
      <c r="A432" s="239">
        <v>2</v>
      </c>
      <c r="B432" s="240" t="s">
        <v>675</v>
      </c>
      <c r="C432" s="188" t="s">
        <v>676</v>
      </c>
      <c r="D432" s="232">
        <v>3.596</v>
      </c>
      <c r="E432" s="233">
        <v>85.96</v>
      </c>
      <c r="F432" s="233">
        <v>64.47</v>
      </c>
      <c r="G432" s="188">
        <v>1</v>
      </c>
      <c r="H432" s="241">
        <v>93</v>
      </c>
      <c r="I432" s="251">
        <v>23.25</v>
      </c>
      <c r="J432" s="252">
        <v>87.72</v>
      </c>
      <c r="K432" s="253">
        <v>2</v>
      </c>
      <c r="L432" s="254" t="s">
        <v>17</v>
      </c>
      <c r="M432" s="255"/>
    </row>
    <row r="433" spans="1:13" ht="14.25" customHeight="1">
      <c r="A433" s="239">
        <v>3</v>
      </c>
      <c r="B433" s="240" t="s">
        <v>677</v>
      </c>
      <c r="C433" s="188" t="s">
        <v>678</v>
      </c>
      <c r="D433" s="232">
        <v>3.576</v>
      </c>
      <c r="E433" s="233">
        <v>85.76</v>
      </c>
      <c r="F433" s="233">
        <v>64.32</v>
      </c>
      <c r="G433" s="188">
        <v>3</v>
      </c>
      <c r="H433" s="241">
        <v>90</v>
      </c>
      <c r="I433" s="251">
        <v>22.5</v>
      </c>
      <c r="J433" s="252">
        <v>86.82</v>
      </c>
      <c r="K433" s="253">
        <v>3</v>
      </c>
      <c r="L433" s="254" t="s">
        <v>50</v>
      </c>
      <c r="M433" s="256"/>
    </row>
    <row r="434" spans="1:13" ht="14.25" customHeight="1">
      <c r="A434" s="239">
        <v>4</v>
      </c>
      <c r="B434" s="240" t="s">
        <v>679</v>
      </c>
      <c r="C434" s="188" t="s">
        <v>680</v>
      </c>
      <c r="D434" s="232">
        <v>3.556</v>
      </c>
      <c r="E434" s="233">
        <v>85.56</v>
      </c>
      <c r="F434" s="233">
        <v>64.17</v>
      </c>
      <c r="G434" s="188">
        <v>5</v>
      </c>
      <c r="H434" s="241">
        <v>87.5</v>
      </c>
      <c r="I434" s="251">
        <v>21.875</v>
      </c>
      <c r="J434" s="252">
        <v>86.045</v>
      </c>
      <c r="K434" s="253">
        <v>5</v>
      </c>
      <c r="L434" s="254" t="s">
        <v>50</v>
      </c>
      <c r="M434" s="256"/>
    </row>
    <row r="435" spans="1:13" ht="14.25" customHeight="1">
      <c r="A435" s="239">
        <v>5</v>
      </c>
      <c r="B435" s="240" t="s">
        <v>681</v>
      </c>
      <c r="C435" s="188" t="s">
        <v>682</v>
      </c>
      <c r="D435" s="232">
        <v>3.452</v>
      </c>
      <c r="E435" s="233">
        <v>84.52</v>
      </c>
      <c r="F435" s="233">
        <v>63.39</v>
      </c>
      <c r="G435" s="188">
        <v>10</v>
      </c>
      <c r="H435" s="241">
        <v>93</v>
      </c>
      <c r="I435" s="251">
        <v>23.25</v>
      </c>
      <c r="J435" s="252">
        <v>86.64</v>
      </c>
      <c r="K435" s="253">
        <v>4</v>
      </c>
      <c r="L435" s="254" t="s">
        <v>111</v>
      </c>
      <c r="M435" s="256"/>
    </row>
    <row r="436" spans="1:13" ht="14.25" customHeight="1">
      <c r="A436" s="239">
        <v>6</v>
      </c>
      <c r="B436" s="240" t="s">
        <v>683</v>
      </c>
      <c r="C436" s="188" t="s">
        <v>684</v>
      </c>
      <c r="D436" s="232">
        <v>3.492</v>
      </c>
      <c r="E436" s="233">
        <v>84.92</v>
      </c>
      <c r="F436" s="233">
        <v>63.69</v>
      </c>
      <c r="G436" s="188">
        <v>8</v>
      </c>
      <c r="H436" s="241">
        <v>87</v>
      </c>
      <c r="I436" s="251">
        <v>21.75</v>
      </c>
      <c r="J436" s="252">
        <v>85.44</v>
      </c>
      <c r="K436" s="253">
        <v>9</v>
      </c>
      <c r="L436" s="254" t="s">
        <v>111</v>
      </c>
      <c r="M436" s="256"/>
    </row>
    <row r="437" spans="1:13" ht="14.25" customHeight="1">
      <c r="A437" s="239">
        <v>7</v>
      </c>
      <c r="B437" s="240" t="s">
        <v>685</v>
      </c>
      <c r="C437" s="242" t="s">
        <v>686</v>
      </c>
      <c r="D437" s="243">
        <v>3.54</v>
      </c>
      <c r="E437" s="244">
        <v>85.4</v>
      </c>
      <c r="F437" s="244">
        <v>64.05</v>
      </c>
      <c r="G437" s="242">
        <v>6</v>
      </c>
      <c r="H437" s="241">
        <v>85.5</v>
      </c>
      <c r="I437" s="264">
        <v>21.375</v>
      </c>
      <c r="J437" s="265">
        <v>85.425</v>
      </c>
      <c r="K437" s="266">
        <v>10</v>
      </c>
      <c r="L437" s="267" t="s">
        <v>111</v>
      </c>
      <c r="M437" s="268"/>
    </row>
    <row r="438" spans="1:13" ht="24.75" customHeight="1">
      <c r="A438" s="136" t="s">
        <v>687</v>
      </c>
      <c r="B438" s="137"/>
      <c r="C438" s="137"/>
      <c r="D438" s="137"/>
      <c r="E438" s="137"/>
      <c r="F438" s="137"/>
      <c r="G438" s="137"/>
      <c r="H438" s="137"/>
      <c r="I438" s="137"/>
      <c r="J438" s="137"/>
      <c r="K438" s="137"/>
      <c r="L438" s="137"/>
      <c r="M438" s="155"/>
    </row>
    <row r="439" spans="1:13" ht="14.25" customHeight="1">
      <c r="A439" s="239">
        <v>1</v>
      </c>
      <c r="B439" s="240" t="s">
        <v>688</v>
      </c>
      <c r="C439" s="229" t="s">
        <v>689</v>
      </c>
      <c r="D439" s="227">
        <v>3.68125</v>
      </c>
      <c r="E439" s="228">
        <v>86.8125</v>
      </c>
      <c r="F439" s="228">
        <v>65.109375</v>
      </c>
      <c r="G439" s="229">
        <v>1</v>
      </c>
      <c r="H439" s="230">
        <v>94</v>
      </c>
      <c r="I439" s="246">
        <v>23.5</v>
      </c>
      <c r="J439" s="247">
        <v>88.609375</v>
      </c>
      <c r="K439" s="248">
        <v>1</v>
      </c>
      <c r="L439" s="249" t="s">
        <v>17</v>
      </c>
      <c r="M439" s="250"/>
    </row>
    <row r="440" spans="1:13" ht="14.25" customHeight="1">
      <c r="A440" s="239">
        <v>2</v>
      </c>
      <c r="B440" s="240" t="s">
        <v>690</v>
      </c>
      <c r="C440" s="188" t="s">
        <v>691</v>
      </c>
      <c r="D440" s="232">
        <v>3.55</v>
      </c>
      <c r="E440" s="233">
        <v>85.5</v>
      </c>
      <c r="F440" s="233">
        <v>64.125</v>
      </c>
      <c r="G440" s="188">
        <v>3</v>
      </c>
      <c r="H440" s="234">
        <v>90</v>
      </c>
      <c r="I440" s="251">
        <v>22.5</v>
      </c>
      <c r="J440" s="252">
        <v>86.625</v>
      </c>
      <c r="K440" s="253">
        <v>2</v>
      </c>
      <c r="L440" s="259" t="s">
        <v>50</v>
      </c>
      <c r="M440" s="256"/>
    </row>
    <row r="441" spans="1:13" ht="14.25" customHeight="1">
      <c r="A441" s="239">
        <v>3</v>
      </c>
      <c r="B441" s="240" t="s">
        <v>692</v>
      </c>
      <c r="C441" s="188" t="s">
        <v>693</v>
      </c>
      <c r="D441" s="232">
        <v>3.477083</v>
      </c>
      <c r="E441" s="233">
        <v>84.77083</v>
      </c>
      <c r="F441" s="233">
        <v>63.5781225</v>
      </c>
      <c r="G441" s="188">
        <v>5</v>
      </c>
      <c r="H441" s="234">
        <v>85</v>
      </c>
      <c r="I441" s="251">
        <v>21.25</v>
      </c>
      <c r="J441" s="252">
        <v>84.8281225</v>
      </c>
      <c r="K441" s="253">
        <v>5</v>
      </c>
      <c r="L441" s="254" t="s">
        <v>111</v>
      </c>
      <c r="M441" s="256"/>
    </row>
    <row r="442" spans="1:13" ht="14.25" customHeight="1">
      <c r="A442" s="239">
        <v>4</v>
      </c>
      <c r="B442" s="240" t="s">
        <v>694</v>
      </c>
      <c r="C442" s="238" t="s">
        <v>695</v>
      </c>
      <c r="D442" s="236">
        <v>3.3375</v>
      </c>
      <c r="E442" s="237">
        <f>D442*10+50</f>
        <v>83.375</v>
      </c>
      <c r="F442" s="237">
        <f>E442*0.75</f>
        <v>62.53125</v>
      </c>
      <c r="G442" s="238">
        <v>7</v>
      </c>
      <c r="H442" s="93">
        <v>95</v>
      </c>
      <c r="I442" s="260">
        <f>H442*0.25</f>
        <v>23.75</v>
      </c>
      <c r="J442" s="261">
        <f>F442+I442</f>
        <v>86.28125</v>
      </c>
      <c r="K442" s="262">
        <v>3</v>
      </c>
      <c r="L442" s="149" t="s">
        <v>206</v>
      </c>
      <c r="M442" s="263"/>
    </row>
    <row r="443" spans="1:13" ht="24.75" customHeight="1">
      <c r="A443" s="136" t="s">
        <v>696</v>
      </c>
      <c r="B443" s="137"/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  <c r="M443" s="155"/>
    </row>
    <row r="444" spans="1:13" ht="14.25" customHeight="1">
      <c r="A444" s="239">
        <v>1</v>
      </c>
      <c r="B444" s="240" t="s">
        <v>697</v>
      </c>
      <c r="C444" s="188" t="s">
        <v>698</v>
      </c>
      <c r="D444" s="232">
        <v>3.728</v>
      </c>
      <c r="E444" s="233">
        <v>87.28</v>
      </c>
      <c r="F444" s="233">
        <v>65.46</v>
      </c>
      <c r="G444" s="188">
        <v>1</v>
      </c>
      <c r="H444" s="245">
        <v>91</v>
      </c>
      <c r="I444" s="251">
        <v>22.75</v>
      </c>
      <c r="J444" s="252">
        <v>88.21</v>
      </c>
      <c r="K444" s="253">
        <v>3</v>
      </c>
      <c r="L444" s="254" t="s">
        <v>50</v>
      </c>
      <c r="M444" s="256"/>
    </row>
    <row r="445" spans="1:13" ht="14.25" customHeight="1">
      <c r="A445" s="239">
        <v>2</v>
      </c>
      <c r="B445" s="240" t="s">
        <v>699</v>
      </c>
      <c r="C445" s="188" t="s">
        <v>700</v>
      </c>
      <c r="D445" s="232">
        <v>3.66</v>
      </c>
      <c r="E445" s="233">
        <v>86.6</v>
      </c>
      <c r="F445" s="233">
        <v>64.95</v>
      </c>
      <c r="G445" s="188">
        <v>4</v>
      </c>
      <c r="H445" s="234">
        <v>93</v>
      </c>
      <c r="I445" s="251">
        <v>23.25</v>
      </c>
      <c r="J445" s="252">
        <v>88.2</v>
      </c>
      <c r="K445" s="253">
        <v>4</v>
      </c>
      <c r="L445" s="254" t="s">
        <v>50</v>
      </c>
      <c r="M445" s="256"/>
    </row>
    <row r="446" spans="1:13" ht="14.25" customHeight="1">
      <c r="A446" s="239">
        <v>3</v>
      </c>
      <c r="B446" s="240" t="s">
        <v>701</v>
      </c>
      <c r="C446" s="188" t="s">
        <v>702</v>
      </c>
      <c r="D446" s="232">
        <v>3.608</v>
      </c>
      <c r="E446" s="233">
        <v>86.08</v>
      </c>
      <c r="F446" s="233">
        <v>64.56</v>
      </c>
      <c r="G446" s="188">
        <v>5</v>
      </c>
      <c r="H446" s="245">
        <v>96</v>
      </c>
      <c r="I446" s="251">
        <v>24</v>
      </c>
      <c r="J446" s="252">
        <v>88.56</v>
      </c>
      <c r="K446" s="253">
        <v>1</v>
      </c>
      <c r="L446" s="254" t="s">
        <v>111</v>
      </c>
      <c r="M446" s="256"/>
    </row>
    <row r="447" spans="1:13" ht="14.25" customHeight="1">
      <c r="A447" s="239">
        <v>4</v>
      </c>
      <c r="B447" s="240" t="s">
        <v>703</v>
      </c>
      <c r="C447" s="188" t="s">
        <v>704</v>
      </c>
      <c r="D447" s="232">
        <v>3.552</v>
      </c>
      <c r="E447" s="233">
        <v>85.52</v>
      </c>
      <c r="F447" s="233">
        <v>64.14</v>
      </c>
      <c r="G447" s="188">
        <v>6</v>
      </c>
      <c r="H447" s="245">
        <v>97</v>
      </c>
      <c r="I447" s="251">
        <v>24.25</v>
      </c>
      <c r="J447" s="252">
        <v>88.39</v>
      </c>
      <c r="K447" s="253">
        <v>2</v>
      </c>
      <c r="L447" s="259" t="s">
        <v>111</v>
      </c>
      <c r="M447" s="256"/>
    </row>
    <row r="448" spans="1:13" ht="14.25" customHeight="1">
      <c r="A448" s="239">
        <v>5</v>
      </c>
      <c r="B448" s="240" t="s">
        <v>705</v>
      </c>
      <c r="C448" s="188" t="s">
        <v>706</v>
      </c>
      <c r="D448" s="232">
        <v>3.714</v>
      </c>
      <c r="E448" s="233">
        <v>87.14</v>
      </c>
      <c r="F448" s="233">
        <v>65.355</v>
      </c>
      <c r="G448" s="188">
        <v>2</v>
      </c>
      <c r="H448" s="245">
        <v>89.5</v>
      </c>
      <c r="I448" s="251">
        <v>22.375</v>
      </c>
      <c r="J448" s="252">
        <v>87.73</v>
      </c>
      <c r="K448" s="253">
        <v>5</v>
      </c>
      <c r="L448" s="254" t="s">
        <v>111</v>
      </c>
      <c r="M448" s="256"/>
    </row>
    <row r="449" spans="1:13" ht="24.75" customHeight="1">
      <c r="A449" s="136" t="s">
        <v>707</v>
      </c>
      <c r="B449" s="137"/>
      <c r="C449" s="137"/>
      <c r="D449" s="137"/>
      <c r="E449" s="137"/>
      <c r="F449" s="137"/>
      <c r="G449" s="137"/>
      <c r="H449" s="137"/>
      <c r="I449" s="137"/>
      <c r="J449" s="137"/>
      <c r="K449" s="137"/>
      <c r="L449" s="137"/>
      <c r="M449" s="155"/>
    </row>
    <row r="450" spans="1:13" ht="14.25" customHeight="1">
      <c r="A450" s="239">
        <v>1</v>
      </c>
      <c r="B450" s="240" t="s">
        <v>708</v>
      </c>
      <c r="C450" s="188" t="s">
        <v>709</v>
      </c>
      <c r="D450" s="232">
        <v>3.8</v>
      </c>
      <c r="E450" s="233">
        <v>88</v>
      </c>
      <c r="F450" s="233">
        <v>66</v>
      </c>
      <c r="G450" s="188">
        <v>1</v>
      </c>
      <c r="H450" s="234">
        <v>92</v>
      </c>
      <c r="I450" s="251">
        <v>23</v>
      </c>
      <c r="J450" s="252">
        <v>89</v>
      </c>
      <c r="K450" s="253">
        <v>1</v>
      </c>
      <c r="L450" s="254" t="s">
        <v>17</v>
      </c>
      <c r="M450" s="255"/>
    </row>
    <row r="451" spans="1:13" ht="14.25" customHeight="1">
      <c r="A451" s="239">
        <v>2</v>
      </c>
      <c r="B451" s="240" t="s">
        <v>710</v>
      </c>
      <c r="C451" s="188" t="s">
        <v>711</v>
      </c>
      <c r="D451" s="232">
        <v>3.616</v>
      </c>
      <c r="E451" s="233">
        <v>86.16</v>
      </c>
      <c r="F451" s="233">
        <v>64.62</v>
      </c>
      <c r="G451" s="188">
        <v>3</v>
      </c>
      <c r="H451" s="234">
        <v>95</v>
      </c>
      <c r="I451" s="251">
        <v>23.75</v>
      </c>
      <c r="J451" s="252">
        <v>88.37</v>
      </c>
      <c r="K451" s="253">
        <v>2</v>
      </c>
      <c r="L451" s="254" t="s">
        <v>50</v>
      </c>
      <c r="M451" s="256"/>
    </row>
    <row r="452" spans="1:13" ht="14.25" customHeight="1">
      <c r="A452" s="239">
        <v>3</v>
      </c>
      <c r="B452" s="240" t="s">
        <v>712</v>
      </c>
      <c r="C452" s="188" t="s">
        <v>713</v>
      </c>
      <c r="D452" s="232">
        <v>3.686</v>
      </c>
      <c r="E452" s="233">
        <v>86.86</v>
      </c>
      <c r="F452" s="233">
        <v>65.145</v>
      </c>
      <c r="G452" s="188">
        <v>2</v>
      </c>
      <c r="H452" s="234">
        <v>91</v>
      </c>
      <c r="I452" s="251">
        <v>22.75</v>
      </c>
      <c r="J452" s="252">
        <v>87.895</v>
      </c>
      <c r="K452" s="253">
        <v>3</v>
      </c>
      <c r="L452" s="259" t="s">
        <v>50</v>
      </c>
      <c r="M452" s="256"/>
    </row>
    <row r="453" spans="1:13" ht="14.25" customHeight="1">
      <c r="A453" s="239">
        <v>4</v>
      </c>
      <c r="B453" s="240" t="s">
        <v>714</v>
      </c>
      <c r="C453" s="188" t="s">
        <v>715</v>
      </c>
      <c r="D453" s="232">
        <v>3.598</v>
      </c>
      <c r="E453" s="233">
        <v>85.98</v>
      </c>
      <c r="F453" s="233">
        <v>64.485</v>
      </c>
      <c r="G453" s="188">
        <v>4</v>
      </c>
      <c r="H453" s="234">
        <v>92</v>
      </c>
      <c r="I453" s="251">
        <v>23</v>
      </c>
      <c r="J453" s="252">
        <v>87.485</v>
      </c>
      <c r="K453" s="253">
        <v>4</v>
      </c>
      <c r="L453" s="254" t="s">
        <v>111</v>
      </c>
      <c r="M453" s="258"/>
    </row>
    <row r="454" spans="1:13" ht="14.25" customHeight="1">
      <c r="A454" s="239">
        <v>5</v>
      </c>
      <c r="B454" s="240" t="s">
        <v>716</v>
      </c>
      <c r="C454" s="188" t="s">
        <v>717</v>
      </c>
      <c r="D454" s="232">
        <v>3.572</v>
      </c>
      <c r="E454" s="233">
        <v>85.72</v>
      </c>
      <c r="F454" s="233">
        <v>64.29</v>
      </c>
      <c r="G454" s="188">
        <v>6</v>
      </c>
      <c r="H454" s="234">
        <v>89</v>
      </c>
      <c r="I454" s="251">
        <v>22.25</v>
      </c>
      <c r="J454" s="252">
        <v>86.54</v>
      </c>
      <c r="K454" s="253">
        <v>6</v>
      </c>
      <c r="L454" s="254" t="s">
        <v>111</v>
      </c>
      <c r="M454" s="258"/>
    </row>
    <row r="455" spans="1:13" ht="14.25" customHeight="1">
      <c r="A455" s="239">
        <v>6</v>
      </c>
      <c r="B455" s="240" t="s">
        <v>718</v>
      </c>
      <c r="C455" s="188" t="s">
        <v>719</v>
      </c>
      <c r="D455" s="232">
        <v>3.412</v>
      </c>
      <c r="E455" s="233">
        <v>84.12</v>
      </c>
      <c r="F455" s="233">
        <v>63.09</v>
      </c>
      <c r="G455" s="188">
        <v>13</v>
      </c>
      <c r="H455" s="234">
        <v>92</v>
      </c>
      <c r="I455" s="251">
        <v>23</v>
      </c>
      <c r="J455" s="252">
        <v>86.09</v>
      </c>
      <c r="K455" s="253">
        <v>9</v>
      </c>
      <c r="L455" s="259" t="s">
        <v>200</v>
      </c>
      <c r="M455" s="257" t="s">
        <v>614</v>
      </c>
    </row>
    <row r="456" spans="1:13" ht="14.25" customHeight="1">
      <c r="A456" s="239">
        <v>7</v>
      </c>
      <c r="B456" s="240" t="s">
        <v>720</v>
      </c>
      <c r="C456" s="238" t="s">
        <v>721</v>
      </c>
      <c r="D456" s="236">
        <v>3.546</v>
      </c>
      <c r="E456" s="237">
        <v>85.46</v>
      </c>
      <c r="F456" s="237">
        <v>64.095</v>
      </c>
      <c r="G456" s="238">
        <v>10</v>
      </c>
      <c r="H456" s="45">
        <v>82</v>
      </c>
      <c r="I456" s="260">
        <v>20.5</v>
      </c>
      <c r="J456" s="261">
        <v>84.595</v>
      </c>
      <c r="K456" s="262">
        <v>11</v>
      </c>
      <c r="L456" s="259" t="s">
        <v>200</v>
      </c>
      <c r="M456" s="257" t="s">
        <v>614</v>
      </c>
    </row>
    <row r="457" spans="1:13" ht="14.25" customHeight="1">
      <c r="A457" s="239">
        <v>8</v>
      </c>
      <c r="B457" s="240" t="s">
        <v>722</v>
      </c>
      <c r="C457" s="188" t="s">
        <v>723</v>
      </c>
      <c r="D457" s="232">
        <v>2.852</v>
      </c>
      <c r="E457" s="233">
        <v>78.52</v>
      </c>
      <c r="F457" s="233">
        <v>58.89</v>
      </c>
      <c r="G457" s="188">
        <v>23</v>
      </c>
      <c r="H457" s="234">
        <v>73</v>
      </c>
      <c r="I457" s="251">
        <v>18.25</v>
      </c>
      <c r="J457" s="252">
        <v>77.14</v>
      </c>
      <c r="K457" s="253">
        <v>24</v>
      </c>
      <c r="L457" s="259" t="s">
        <v>200</v>
      </c>
      <c r="M457" s="257" t="s">
        <v>614</v>
      </c>
    </row>
    <row r="458" spans="1:13" ht="24.75" customHeight="1">
      <c r="A458" s="136" t="s">
        <v>724</v>
      </c>
      <c r="B458" s="137"/>
      <c r="C458" s="137"/>
      <c r="D458" s="137"/>
      <c r="E458" s="137"/>
      <c r="F458" s="137"/>
      <c r="G458" s="137"/>
      <c r="H458" s="137"/>
      <c r="I458" s="137"/>
      <c r="J458" s="137"/>
      <c r="K458" s="137"/>
      <c r="L458" s="137"/>
      <c r="M458" s="155"/>
    </row>
    <row r="459" spans="1:13" ht="14.25" customHeight="1">
      <c r="A459" s="239">
        <v>1</v>
      </c>
      <c r="B459" s="240" t="s">
        <v>725</v>
      </c>
      <c r="C459" s="188" t="s">
        <v>726</v>
      </c>
      <c r="D459" s="232">
        <v>3.57</v>
      </c>
      <c r="E459" s="233">
        <v>85.7</v>
      </c>
      <c r="F459" s="233">
        <v>64.275</v>
      </c>
      <c r="G459" s="188">
        <v>1</v>
      </c>
      <c r="H459" s="234">
        <v>90</v>
      </c>
      <c r="I459" s="251">
        <v>22.5</v>
      </c>
      <c r="J459" s="252">
        <v>86.775</v>
      </c>
      <c r="K459" s="253">
        <v>1</v>
      </c>
      <c r="L459" s="254" t="s">
        <v>17</v>
      </c>
      <c r="M459" s="255"/>
    </row>
    <row r="460" spans="1:13" ht="14.25" customHeight="1">
      <c r="A460" s="239">
        <v>2</v>
      </c>
      <c r="B460" s="240" t="s">
        <v>727</v>
      </c>
      <c r="C460" s="188" t="s">
        <v>728</v>
      </c>
      <c r="D460" s="232">
        <v>3.284</v>
      </c>
      <c r="E460" s="233">
        <v>82.84</v>
      </c>
      <c r="F460" s="233">
        <v>62.13</v>
      </c>
      <c r="G460" s="188">
        <v>4</v>
      </c>
      <c r="H460" s="234">
        <v>92</v>
      </c>
      <c r="I460" s="251">
        <v>23</v>
      </c>
      <c r="J460" s="252">
        <v>85.13</v>
      </c>
      <c r="K460" s="253">
        <v>2</v>
      </c>
      <c r="L460" s="259" t="s">
        <v>50</v>
      </c>
      <c r="M460" s="256"/>
    </row>
    <row r="461" spans="1:13" ht="14.25" customHeight="1">
      <c r="A461" s="269">
        <v>3</v>
      </c>
      <c r="B461" s="270" t="s">
        <v>729</v>
      </c>
      <c r="C461" s="271" t="s">
        <v>730</v>
      </c>
      <c r="D461" s="272">
        <v>3.456</v>
      </c>
      <c r="E461" s="273">
        <v>84.56</v>
      </c>
      <c r="F461" s="273">
        <v>63.42</v>
      </c>
      <c r="G461" s="271">
        <v>2</v>
      </c>
      <c r="H461" s="274">
        <v>84</v>
      </c>
      <c r="I461" s="288">
        <v>21</v>
      </c>
      <c r="J461" s="289">
        <v>84.42</v>
      </c>
      <c r="K461" s="290">
        <v>3</v>
      </c>
      <c r="L461" s="291" t="s">
        <v>111</v>
      </c>
      <c r="M461" s="292"/>
    </row>
    <row r="463" spans="1:12" s="1" customFormat="1" ht="45.75" customHeight="1">
      <c r="A463" s="19"/>
      <c r="B463" s="20" t="s">
        <v>0</v>
      </c>
      <c r="C463" s="21"/>
      <c r="D463" s="22"/>
      <c r="E463" s="22"/>
      <c r="F463" s="22"/>
      <c r="G463" s="20"/>
      <c r="H463" s="23"/>
      <c r="I463" s="22"/>
      <c r="J463" s="48"/>
      <c r="K463" s="20"/>
      <c r="L463" s="20"/>
    </row>
    <row r="464" spans="2:12" s="1" customFormat="1" ht="27" customHeight="1">
      <c r="B464" s="24" t="s">
        <v>731</v>
      </c>
      <c r="C464" s="21"/>
      <c r="D464" s="25"/>
      <c r="E464" s="25"/>
      <c r="F464" s="25"/>
      <c r="G464" s="24"/>
      <c r="H464" s="23"/>
      <c r="I464" s="25"/>
      <c r="J464" s="49"/>
      <c r="K464" s="24"/>
      <c r="L464" s="24"/>
    </row>
    <row r="465" spans="1:13" s="10" customFormat="1" ht="43.5" customHeight="1">
      <c r="A465" s="164" t="s">
        <v>2</v>
      </c>
      <c r="B465" s="165" t="s">
        <v>3</v>
      </c>
      <c r="C465" s="165" t="s">
        <v>4</v>
      </c>
      <c r="D465" s="167" t="s">
        <v>5</v>
      </c>
      <c r="E465" s="167" t="s">
        <v>6</v>
      </c>
      <c r="F465" s="167" t="s">
        <v>7</v>
      </c>
      <c r="G465" s="165" t="s">
        <v>8</v>
      </c>
      <c r="H465" s="275" t="s">
        <v>9</v>
      </c>
      <c r="I465" s="167" t="s">
        <v>10</v>
      </c>
      <c r="J465" s="195" t="s">
        <v>11</v>
      </c>
      <c r="K465" s="165" t="s">
        <v>12</v>
      </c>
      <c r="L465" s="165" t="s">
        <v>13</v>
      </c>
      <c r="M465" s="196" t="s">
        <v>14</v>
      </c>
    </row>
    <row r="466" spans="1:13" ht="24.75" customHeight="1">
      <c r="A466" s="136" t="s">
        <v>732</v>
      </c>
      <c r="B466" s="137"/>
      <c r="C466" s="137"/>
      <c r="D466" s="137"/>
      <c r="E466" s="137"/>
      <c r="F466" s="137"/>
      <c r="G466" s="137"/>
      <c r="H466" s="137"/>
      <c r="I466" s="137"/>
      <c r="J466" s="137"/>
      <c r="K466" s="137"/>
      <c r="L466" s="137"/>
      <c r="M466" s="155"/>
    </row>
    <row r="467" spans="1:13" ht="14.25" customHeight="1">
      <c r="A467" s="276">
        <v>1</v>
      </c>
      <c r="B467" s="277" t="s">
        <v>733</v>
      </c>
      <c r="C467" s="278" t="s">
        <v>734</v>
      </c>
      <c r="D467" s="232">
        <v>3.833333</v>
      </c>
      <c r="E467" s="279">
        <f aca="true" t="shared" si="24" ref="E467:E484">D467*10+50</f>
        <v>88.33333</v>
      </c>
      <c r="F467" s="279">
        <f aca="true" t="shared" si="25" ref="F467:F484">PRODUCT(E467,0.75)</f>
        <v>66.2499975</v>
      </c>
      <c r="G467" s="278">
        <v>1</v>
      </c>
      <c r="H467" s="280">
        <v>90</v>
      </c>
      <c r="I467" s="281">
        <f aca="true" t="shared" si="26" ref="I467:I484">PRODUCT(H467,0.25)</f>
        <v>22.5</v>
      </c>
      <c r="J467" s="232">
        <f aca="true" t="shared" si="27" ref="J467:J484">SUM(F467,I467)</f>
        <v>88.7499975</v>
      </c>
      <c r="K467" s="278">
        <v>3</v>
      </c>
      <c r="L467" s="293" t="s">
        <v>17</v>
      </c>
      <c r="M467" s="294"/>
    </row>
    <row r="468" spans="1:13" ht="14.25" customHeight="1">
      <c r="A468" s="276">
        <v>2</v>
      </c>
      <c r="B468" s="277" t="s">
        <v>735</v>
      </c>
      <c r="C468" s="278" t="s">
        <v>736</v>
      </c>
      <c r="D468" s="232">
        <v>3.725</v>
      </c>
      <c r="E468" s="279">
        <f t="shared" si="24"/>
        <v>87.25</v>
      </c>
      <c r="F468" s="279">
        <f t="shared" si="25"/>
        <v>65.4375</v>
      </c>
      <c r="G468" s="278">
        <v>2</v>
      </c>
      <c r="H468" s="280">
        <v>95</v>
      </c>
      <c r="I468" s="281">
        <f t="shared" si="26"/>
        <v>23.75</v>
      </c>
      <c r="J468" s="232">
        <f t="shared" si="27"/>
        <v>89.1875</v>
      </c>
      <c r="K468" s="278">
        <v>1</v>
      </c>
      <c r="L468" s="293" t="s">
        <v>17</v>
      </c>
      <c r="M468" s="295"/>
    </row>
    <row r="469" spans="1:13" ht="14.25" customHeight="1">
      <c r="A469" s="276">
        <v>3</v>
      </c>
      <c r="B469" s="277" t="s">
        <v>737</v>
      </c>
      <c r="C469" s="278" t="s">
        <v>738</v>
      </c>
      <c r="D469" s="232">
        <v>3.7</v>
      </c>
      <c r="E469" s="279">
        <f t="shared" si="24"/>
        <v>87</v>
      </c>
      <c r="F469" s="279">
        <f t="shared" si="25"/>
        <v>65.25</v>
      </c>
      <c r="G469" s="278">
        <v>3</v>
      </c>
      <c r="H469" s="280">
        <v>84.5</v>
      </c>
      <c r="I469" s="281">
        <f t="shared" si="26"/>
        <v>21.125</v>
      </c>
      <c r="J469" s="232">
        <f t="shared" si="27"/>
        <v>86.375</v>
      </c>
      <c r="K469" s="285">
        <v>23</v>
      </c>
      <c r="L469" s="293" t="s">
        <v>111</v>
      </c>
      <c r="M469" s="294"/>
    </row>
    <row r="470" spans="1:13" ht="14.25" customHeight="1">
      <c r="A470" s="276">
        <v>4</v>
      </c>
      <c r="B470" s="277" t="s">
        <v>739</v>
      </c>
      <c r="C470" s="278" t="s">
        <v>740</v>
      </c>
      <c r="D470" s="232">
        <v>3.683333</v>
      </c>
      <c r="E470" s="279">
        <f t="shared" si="24"/>
        <v>86.83333</v>
      </c>
      <c r="F470" s="279">
        <f t="shared" si="25"/>
        <v>65.1249975</v>
      </c>
      <c r="G470" s="278">
        <v>4</v>
      </c>
      <c r="H470" s="280">
        <v>90.5</v>
      </c>
      <c r="I470" s="281">
        <f t="shared" si="26"/>
        <v>22.625</v>
      </c>
      <c r="J470" s="232">
        <f t="shared" si="27"/>
        <v>87.7499975</v>
      </c>
      <c r="K470" s="278">
        <v>8</v>
      </c>
      <c r="L470" s="293" t="s">
        <v>17</v>
      </c>
      <c r="M470" s="296"/>
    </row>
    <row r="471" spans="1:13" ht="14.25" customHeight="1">
      <c r="A471" s="276">
        <v>5</v>
      </c>
      <c r="B471" s="277" t="s">
        <v>741</v>
      </c>
      <c r="C471" s="278" t="s">
        <v>742</v>
      </c>
      <c r="D471" s="232">
        <v>3.670833</v>
      </c>
      <c r="E471" s="279">
        <f t="shared" si="24"/>
        <v>86.70833</v>
      </c>
      <c r="F471" s="279">
        <f t="shared" si="25"/>
        <v>65.0312475</v>
      </c>
      <c r="G471" s="278">
        <v>5</v>
      </c>
      <c r="H471" s="280">
        <v>86</v>
      </c>
      <c r="I471" s="281">
        <f t="shared" si="26"/>
        <v>21.5</v>
      </c>
      <c r="J471" s="232">
        <f t="shared" si="27"/>
        <v>86.5312475</v>
      </c>
      <c r="K471" s="278">
        <v>20</v>
      </c>
      <c r="L471" s="293" t="s">
        <v>111</v>
      </c>
      <c r="M471" s="296"/>
    </row>
    <row r="472" spans="1:13" ht="14.25" customHeight="1">
      <c r="A472" s="276">
        <v>6</v>
      </c>
      <c r="B472" s="277" t="s">
        <v>743</v>
      </c>
      <c r="C472" s="278" t="s">
        <v>744</v>
      </c>
      <c r="D472" s="232">
        <v>3.6625</v>
      </c>
      <c r="E472" s="279">
        <f t="shared" si="24"/>
        <v>86.625</v>
      </c>
      <c r="F472" s="279">
        <f t="shared" si="25"/>
        <v>64.96875</v>
      </c>
      <c r="G472" s="278">
        <v>6</v>
      </c>
      <c r="H472" s="280">
        <v>90</v>
      </c>
      <c r="I472" s="281">
        <f t="shared" si="26"/>
        <v>22.5</v>
      </c>
      <c r="J472" s="232">
        <f t="shared" si="27"/>
        <v>87.46875</v>
      </c>
      <c r="K472" s="278">
        <v>11</v>
      </c>
      <c r="L472" s="293" t="s">
        <v>50</v>
      </c>
      <c r="M472" s="294"/>
    </row>
    <row r="473" spans="1:13" ht="14.25" customHeight="1">
      <c r="A473" s="276">
        <v>7</v>
      </c>
      <c r="B473" s="277" t="s">
        <v>745</v>
      </c>
      <c r="C473" s="278" t="s">
        <v>746</v>
      </c>
      <c r="D473" s="232">
        <v>3.654167</v>
      </c>
      <c r="E473" s="279">
        <f t="shared" si="24"/>
        <v>86.54167000000001</v>
      </c>
      <c r="F473" s="279">
        <f t="shared" si="25"/>
        <v>64.90625250000001</v>
      </c>
      <c r="G473" s="278">
        <v>8</v>
      </c>
      <c r="H473" s="280">
        <v>87</v>
      </c>
      <c r="I473" s="281">
        <f t="shared" si="26"/>
        <v>21.75</v>
      </c>
      <c r="J473" s="232">
        <f t="shared" si="27"/>
        <v>86.65625250000001</v>
      </c>
      <c r="K473" s="278">
        <v>18</v>
      </c>
      <c r="L473" s="293" t="s">
        <v>111</v>
      </c>
      <c r="M473" s="295"/>
    </row>
    <row r="474" spans="1:13" ht="14.25" customHeight="1">
      <c r="A474" s="276">
        <v>8</v>
      </c>
      <c r="B474" s="277" t="s">
        <v>747</v>
      </c>
      <c r="C474" s="278" t="s">
        <v>748</v>
      </c>
      <c r="D474" s="232">
        <v>3.641667</v>
      </c>
      <c r="E474" s="279">
        <f t="shared" si="24"/>
        <v>86.41667</v>
      </c>
      <c r="F474" s="279">
        <f t="shared" si="25"/>
        <v>64.8125025</v>
      </c>
      <c r="G474" s="278">
        <v>9</v>
      </c>
      <c r="H474" s="280">
        <v>91</v>
      </c>
      <c r="I474" s="281">
        <f t="shared" si="26"/>
        <v>22.75</v>
      </c>
      <c r="J474" s="232">
        <f t="shared" si="27"/>
        <v>87.5625025</v>
      </c>
      <c r="K474" s="278">
        <v>9</v>
      </c>
      <c r="L474" s="293" t="s">
        <v>50</v>
      </c>
      <c r="M474" s="294"/>
    </row>
    <row r="475" spans="1:13" ht="14.25" customHeight="1">
      <c r="A475" s="276">
        <v>9</v>
      </c>
      <c r="B475" s="277" t="s">
        <v>749</v>
      </c>
      <c r="C475" s="278" t="s">
        <v>750</v>
      </c>
      <c r="D475" s="232">
        <v>3.641667</v>
      </c>
      <c r="E475" s="279">
        <f t="shared" si="24"/>
        <v>86.41667</v>
      </c>
      <c r="F475" s="279">
        <f t="shared" si="25"/>
        <v>64.8125025</v>
      </c>
      <c r="G475" s="278">
        <v>10</v>
      </c>
      <c r="H475" s="280">
        <v>93</v>
      </c>
      <c r="I475" s="281">
        <f t="shared" si="26"/>
        <v>23.25</v>
      </c>
      <c r="J475" s="232">
        <f t="shared" si="27"/>
        <v>88.0625025</v>
      </c>
      <c r="K475" s="278">
        <v>4</v>
      </c>
      <c r="L475" s="293" t="s">
        <v>50</v>
      </c>
      <c r="M475" s="296"/>
    </row>
    <row r="476" spans="1:13" ht="14.25" customHeight="1">
      <c r="A476" s="276">
        <v>10</v>
      </c>
      <c r="B476" s="277" t="s">
        <v>751</v>
      </c>
      <c r="C476" s="278" t="s">
        <v>752</v>
      </c>
      <c r="D476" s="232">
        <v>3.6375</v>
      </c>
      <c r="E476" s="279">
        <f t="shared" si="24"/>
        <v>86.375</v>
      </c>
      <c r="F476" s="279">
        <f t="shared" si="25"/>
        <v>64.78125</v>
      </c>
      <c r="G476" s="278">
        <v>11</v>
      </c>
      <c r="H476" s="280">
        <v>88</v>
      </c>
      <c r="I476" s="281">
        <f t="shared" si="26"/>
        <v>22</v>
      </c>
      <c r="J476" s="232">
        <f t="shared" si="27"/>
        <v>86.78125</v>
      </c>
      <c r="K476" s="278">
        <v>17</v>
      </c>
      <c r="L476" s="293" t="s">
        <v>111</v>
      </c>
      <c r="M476" s="296"/>
    </row>
    <row r="477" spans="1:13" ht="14.25" customHeight="1">
      <c r="A477" s="276">
        <v>11</v>
      </c>
      <c r="B477" s="277" t="s">
        <v>753</v>
      </c>
      <c r="C477" s="278" t="s">
        <v>754</v>
      </c>
      <c r="D477" s="232">
        <v>3.6375</v>
      </c>
      <c r="E477" s="279">
        <f t="shared" si="24"/>
        <v>86.375</v>
      </c>
      <c r="F477" s="279">
        <f t="shared" si="25"/>
        <v>64.78125</v>
      </c>
      <c r="G477" s="278">
        <v>12</v>
      </c>
      <c r="H477" s="280">
        <v>89.5</v>
      </c>
      <c r="I477" s="281">
        <f t="shared" si="26"/>
        <v>22.375</v>
      </c>
      <c r="J477" s="232">
        <f t="shared" si="27"/>
        <v>87.15625</v>
      </c>
      <c r="K477" s="278">
        <v>13</v>
      </c>
      <c r="L477" s="293" t="s">
        <v>50</v>
      </c>
      <c r="M477" s="296"/>
    </row>
    <row r="478" spans="1:13" ht="14.25" customHeight="1">
      <c r="A478" s="276">
        <v>12</v>
      </c>
      <c r="B478" s="277" t="s">
        <v>755</v>
      </c>
      <c r="C478" s="278" t="s">
        <v>756</v>
      </c>
      <c r="D478" s="232">
        <v>3.6375</v>
      </c>
      <c r="E478" s="279">
        <f t="shared" si="24"/>
        <v>86.375</v>
      </c>
      <c r="F478" s="279">
        <f t="shared" si="25"/>
        <v>64.78125</v>
      </c>
      <c r="G478" s="278">
        <v>13</v>
      </c>
      <c r="H478" s="280">
        <v>96</v>
      </c>
      <c r="I478" s="281">
        <f t="shared" si="26"/>
        <v>24</v>
      </c>
      <c r="J478" s="232">
        <f t="shared" si="27"/>
        <v>88.78125</v>
      </c>
      <c r="K478" s="278">
        <v>2</v>
      </c>
      <c r="L478" s="293" t="s">
        <v>50</v>
      </c>
      <c r="M478" s="294"/>
    </row>
    <row r="479" spans="1:13" ht="14.25" customHeight="1">
      <c r="A479" s="276">
        <v>13</v>
      </c>
      <c r="B479" s="277" t="s">
        <v>757</v>
      </c>
      <c r="C479" s="278" t="s">
        <v>758</v>
      </c>
      <c r="D479" s="232">
        <v>3.620833</v>
      </c>
      <c r="E479" s="279">
        <f t="shared" si="24"/>
        <v>86.20833</v>
      </c>
      <c r="F479" s="279">
        <f t="shared" si="25"/>
        <v>64.6562475</v>
      </c>
      <c r="G479" s="278">
        <v>16</v>
      </c>
      <c r="H479" s="280">
        <v>92.5</v>
      </c>
      <c r="I479" s="281">
        <f t="shared" si="26"/>
        <v>23.125</v>
      </c>
      <c r="J479" s="232">
        <f t="shared" si="27"/>
        <v>87.7812475</v>
      </c>
      <c r="K479" s="278">
        <v>7</v>
      </c>
      <c r="L479" s="293" t="s">
        <v>50</v>
      </c>
      <c r="M479" s="296"/>
    </row>
    <row r="480" spans="1:13" ht="14.25" customHeight="1">
      <c r="A480" s="276">
        <v>14</v>
      </c>
      <c r="B480" s="277" t="s">
        <v>759</v>
      </c>
      <c r="C480" s="278" t="s">
        <v>760</v>
      </c>
      <c r="D480" s="232">
        <v>3.616667</v>
      </c>
      <c r="E480" s="279">
        <f t="shared" si="24"/>
        <v>86.16667000000001</v>
      </c>
      <c r="F480" s="279">
        <f t="shared" si="25"/>
        <v>64.62500250000001</v>
      </c>
      <c r="G480" s="278">
        <v>20</v>
      </c>
      <c r="H480" s="280">
        <v>89.5</v>
      </c>
      <c r="I480" s="281">
        <f t="shared" si="26"/>
        <v>22.375</v>
      </c>
      <c r="J480" s="232">
        <f t="shared" si="27"/>
        <v>87.00000250000001</v>
      </c>
      <c r="K480" s="278">
        <v>15</v>
      </c>
      <c r="L480" s="293" t="s">
        <v>111</v>
      </c>
      <c r="M480" s="296"/>
    </row>
    <row r="481" spans="1:13" ht="14.25" customHeight="1">
      <c r="A481" s="276">
        <v>15</v>
      </c>
      <c r="B481" s="277" t="s">
        <v>761</v>
      </c>
      <c r="C481" s="278" t="s">
        <v>762</v>
      </c>
      <c r="D481" s="232">
        <v>3.608333</v>
      </c>
      <c r="E481" s="279">
        <f t="shared" si="24"/>
        <v>86.08333</v>
      </c>
      <c r="F481" s="279">
        <f t="shared" si="25"/>
        <v>64.5624975</v>
      </c>
      <c r="G481" s="278">
        <v>22</v>
      </c>
      <c r="H481" s="280">
        <v>87.5</v>
      </c>
      <c r="I481" s="281">
        <f t="shared" si="26"/>
        <v>21.875</v>
      </c>
      <c r="J481" s="232">
        <f t="shared" si="27"/>
        <v>86.4374975</v>
      </c>
      <c r="K481" s="278">
        <v>22</v>
      </c>
      <c r="L481" s="293" t="s">
        <v>111</v>
      </c>
      <c r="M481" s="296"/>
    </row>
    <row r="482" spans="1:13" ht="14.25" customHeight="1">
      <c r="A482" s="276">
        <v>16</v>
      </c>
      <c r="B482" s="277" t="s">
        <v>763</v>
      </c>
      <c r="C482" s="278" t="s">
        <v>764</v>
      </c>
      <c r="D482" s="232">
        <v>3.591667</v>
      </c>
      <c r="E482" s="279">
        <f t="shared" si="24"/>
        <v>85.91667000000001</v>
      </c>
      <c r="F482" s="279">
        <f t="shared" si="25"/>
        <v>64.43750250000001</v>
      </c>
      <c r="G482" s="278">
        <v>24</v>
      </c>
      <c r="H482" s="280">
        <v>87</v>
      </c>
      <c r="I482" s="281">
        <f t="shared" si="26"/>
        <v>21.75</v>
      </c>
      <c r="J482" s="232">
        <f t="shared" si="27"/>
        <v>86.18750250000001</v>
      </c>
      <c r="K482" s="278">
        <v>24</v>
      </c>
      <c r="L482" s="293" t="s">
        <v>111</v>
      </c>
      <c r="M482" s="296"/>
    </row>
    <row r="483" spans="1:13" ht="14.25" customHeight="1">
      <c r="A483" s="276">
        <v>17</v>
      </c>
      <c r="B483" s="277" t="s">
        <v>765</v>
      </c>
      <c r="C483" s="278" t="s">
        <v>766</v>
      </c>
      <c r="D483" s="232">
        <v>3.579167</v>
      </c>
      <c r="E483" s="279">
        <f t="shared" si="24"/>
        <v>85.79167</v>
      </c>
      <c r="F483" s="279">
        <f t="shared" si="25"/>
        <v>64.3437525</v>
      </c>
      <c r="G483" s="278">
        <v>25</v>
      </c>
      <c r="H483" s="280">
        <v>92.5</v>
      </c>
      <c r="I483" s="281">
        <f t="shared" si="26"/>
        <v>23.125</v>
      </c>
      <c r="J483" s="232">
        <f t="shared" si="27"/>
        <v>87.4687525</v>
      </c>
      <c r="K483" s="278">
        <v>10</v>
      </c>
      <c r="L483" s="293" t="s">
        <v>111</v>
      </c>
      <c r="M483" s="296"/>
    </row>
    <row r="484" spans="1:13" ht="14.25" customHeight="1">
      <c r="A484" s="276">
        <v>18</v>
      </c>
      <c r="B484" s="277" t="s">
        <v>767</v>
      </c>
      <c r="C484" s="278" t="s">
        <v>768</v>
      </c>
      <c r="D484" s="232">
        <v>3.570833</v>
      </c>
      <c r="E484" s="281">
        <f t="shared" si="24"/>
        <v>85.70832999999999</v>
      </c>
      <c r="F484" s="281">
        <f t="shared" si="25"/>
        <v>64.28124749999999</v>
      </c>
      <c r="G484" s="278">
        <v>28</v>
      </c>
      <c r="H484" s="282">
        <v>92.5</v>
      </c>
      <c r="I484" s="281">
        <f t="shared" si="26"/>
        <v>23.125</v>
      </c>
      <c r="J484" s="232">
        <f t="shared" si="27"/>
        <v>87.40624749999999</v>
      </c>
      <c r="K484" s="278">
        <v>9</v>
      </c>
      <c r="L484" s="149" t="s">
        <v>206</v>
      </c>
      <c r="M484" s="296"/>
    </row>
    <row r="485" spans="1:13" ht="24.75" customHeight="1">
      <c r="A485" s="136" t="s">
        <v>769</v>
      </c>
      <c r="B485" s="137"/>
      <c r="C485" s="137"/>
      <c r="D485" s="137"/>
      <c r="E485" s="137"/>
      <c r="F485" s="137"/>
      <c r="G485" s="137"/>
      <c r="H485" s="137"/>
      <c r="I485" s="137"/>
      <c r="J485" s="137"/>
      <c r="K485" s="137"/>
      <c r="L485" s="137"/>
      <c r="M485" s="155"/>
    </row>
    <row r="486" spans="1:13" ht="14.25" customHeight="1">
      <c r="A486" s="276">
        <v>1</v>
      </c>
      <c r="B486" s="277" t="s">
        <v>770</v>
      </c>
      <c r="C486" s="278" t="s">
        <v>771</v>
      </c>
      <c r="D486" s="232">
        <v>3.856364</v>
      </c>
      <c r="E486" s="281">
        <f aca="true" t="shared" si="28" ref="E486:E506">D486*10+50</f>
        <v>88.56363999999999</v>
      </c>
      <c r="F486" s="281">
        <f aca="true" t="shared" si="29" ref="F486:F506">PRODUCT(E486,0.75)</f>
        <v>66.42273</v>
      </c>
      <c r="G486" s="278">
        <v>1</v>
      </c>
      <c r="H486" s="283">
        <v>87.5</v>
      </c>
      <c r="I486" s="281">
        <f aca="true" t="shared" si="30" ref="I486:I506">PRODUCT(H486,0.25)</f>
        <v>21.875</v>
      </c>
      <c r="J486" s="232">
        <f aca="true" t="shared" si="31" ref="J486:J506">SUM(F486,I486)</f>
        <v>88.29773</v>
      </c>
      <c r="K486" s="278">
        <v>8</v>
      </c>
      <c r="L486" s="293" t="s">
        <v>50</v>
      </c>
      <c r="M486" s="296"/>
    </row>
    <row r="487" spans="1:13" ht="14.25" customHeight="1">
      <c r="A487" s="276">
        <v>2</v>
      </c>
      <c r="B487" s="277" t="s">
        <v>772</v>
      </c>
      <c r="C487" s="278" t="s">
        <v>773</v>
      </c>
      <c r="D487" s="232">
        <v>3.850909</v>
      </c>
      <c r="E487" s="281">
        <f t="shared" si="28"/>
        <v>88.50909</v>
      </c>
      <c r="F487" s="281">
        <f t="shared" si="29"/>
        <v>66.3818175</v>
      </c>
      <c r="G487" s="278">
        <v>2</v>
      </c>
      <c r="H487" s="283">
        <v>80.5</v>
      </c>
      <c r="I487" s="281">
        <f t="shared" si="30"/>
        <v>20.125</v>
      </c>
      <c r="J487" s="232">
        <f t="shared" si="31"/>
        <v>86.5068175</v>
      </c>
      <c r="K487" s="278">
        <v>22</v>
      </c>
      <c r="L487" s="293" t="s">
        <v>111</v>
      </c>
      <c r="M487" s="296"/>
    </row>
    <row r="488" spans="1:13" ht="14.25" customHeight="1">
      <c r="A488" s="276">
        <v>3</v>
      </c>
      <c r="B488" s="277" t="s">
        <v>774</v>
      </c>
      <c r="C488" s="278" t="s">
        <v>775</v>
      </c>
      <c r="D488" s="232">
        <v>3.747273</v>
      </c>
      <c r="E488" s="281">
        <f t="shared" si="28"/>
        <v>87.47273</v>
      </c>
      <c r="F488" s="281">
        <f t="shared" si="29"/>
        <v>65.6045475</v>
      </c>
      <c r="G488" s="278">
        <v>3</v>
      </c>
      <c r="H488" s="283">
        <v>88.5</v>
      </c>
      <c r="I488" s="281">
        <f t="shared" si="30"/>
        <v>22.125</v>
      </c>
      <c r="J488" s="232">
        <f t="shared" si="31"/>
        <v>87.7295475</v>
      </c>
      <c r="K488" s="278">
        <v>14</v>
      </c>
      <c r="L488" s="293" t="s">
        <v>50</v>
      </c>
      <c r="M488" s="296"/>
    </row>
    <row r="489" spans="1:13" ht="14.25" customHeight="1">
      <c r="A489" s="276">
        <v>4</v>
      </c>
      <c r="B489" s="277" t="s">
        <v>776</v>
      </c>
      <c r="C489" s="278" t="s">
        <v>777</v>
      </c>
      <c r="D489" s="232">
        <v>3.732727</v>
      </c>
      <c r="E489" s="281">
        <f t="shared" si="28"/>
        <v>87.32727</v>
      </c>
      <c r="F489" s="281">
        <f t="shared" si="29"/>
        <v>65.4954525</v>
      </c>
      <c r="G489" s="278">
        <v>4</v>
      </c>
      <c r="H489" s="283">
        <v>93.5</v>
      </c>
      <c r="I489" s="281">
        <f t="shared" si="30"/>
        <v>23.375</v>
      </c>
      <c r="J489" s="232">
        <f t="shared" si="31"/>
        <v>88.8704525</v>
      </c>
      <c r="K489" s="278">
        <v>3</v>
      </c>
      <c r="L489" s="293" t="s">
        <v>17</v>
      </c>
      <c r="M489" s="296"/>
    </row>
    <row r="490" spans="1:13" ht="14.25" customHeight="1">
      <c r="A490" s="276">
        <v>5</v>
      </c>
      <c r="B490" s="277" t="s">
        <v>778</v>
      </c>
      <c r="C490" s="278" t="s">
        <v>779</v>
      </c>
      <c r="D490" s="232">
        <v>3.730909</v>
      </c>
      <c r="E490" s="281">
        <f t="shared" si="28"/>
        <v>87.30909</v>
      </c>
      <c r="F490" s="281">
        <f t="shared" si="29"/>
        <v>65.4818175</v>
      </c>
      <c r="G490" s="278">
        <v>5</v>
      </c>
      <c r="H490" s="283">
        <v>95</v>
      </c>
      <c r="I490" s="281">
        <f t="shared" si="30"/>
        <v>23.75</v>
      </c>
      <c r="J490" s="232">
        <f t="shared" si="31"/>
        <v>89.2318175</v>
      </c>
      <c r="K490" s="278">
        <v>1</v>
      </c>
      <c r="L490" s="293" t="s">
        <v>17</v>
      </c>
      <c r="M490" s="296"/>
    </row>
    <row r="491" spans="1:13" ht="14.25" customHeight="1">
      <c r="A491" s="276">
        <v>6</v>
      </c>
      <c r="B491" s="277" t="s">
        <v>780</v>
      </c>
      <c r="C491" s="278" t="s">
        <v>781</v>
      </c>
      <c r="D491" s="232">
        <v>3.709091</v>
      </c>
      <c r="E491" s="281">
        <f t="shared" si="28"/>
        <v>87.09091000000001</v>
      </c>
      <c r="F491" s="281">
        <f t="shared" si="29"/>
        <v>65.3181825</v>
      </c>
      <c r="G491" s="278">
        <v>6</v>
      </c>
      <c r="H491" s="283">
        <v>91</v>
      </c>
      <c r="I491" s="281">
        <f t="shared" si="30"/>
        <v>22.75</v>
      </c>
      <c r="J491" s="232">
        <f t="shared" si="31"/>
        <v>88.0681825</v>
      </c>
      <c r="K491" s="278">
        <v>9</v>
      </c>
      <c r="L491" s="293" t="s">
        <v>50</v>
      </c>
      <c r="M491" s="296"/>
    </row>
    <row r="492" spans="1:13" ht="14.25" customHeight="1">
      <c r="A492" s="276">
        <v>7</v>
      </c>
      <c r="B492" s="277" t="s">
        <v>782</v>
      </c>
      <c r="C492" s="278" t="s">
        <v>783</v>
      </c>
      <c r="D492" s="232">
        <v>3.689091</v>
      </c>
      <c r="E492" s="281">
        <f t="shared" si="28"/>
        <v>86.89090999999999</v>
      </c>
      <c r="F492" s="281">
        <f t="shared" si="29"/>
        <v>65.1681825</v>
      </c>
      <c r="G492" s="278">
        <v>7</v>
      </c>
      <c r="H492" s="283">
        <v>95</v>
      </c>
      <c r="I492" s="281">
        <f t="shared" si="30"/>
        <v>23.75</v>
      </c>
      <c r="J492" s="232">
        <f t="shared" si="31"/>
        <v>88.9181825</v>
      </c>
      <c r="K492" s="278">
        <v>2</v>
      </c>
      <c r="L492" s="293" t="s">
        <v>17</v>
      </c>
      <c r="M492" s="296"/>
    </row>
    <row r="493" spans="1:13" ht="14.25" customHeight="1">
      <c r="A493" s="276">
        <v>8</v>
      </c>
      <c r="B493" s="277" t="s">
        <v>784</v>
      </c>
      <c r="C493" s="278" t="s">
        <v>785</v>
      </c>
      <c r="D493" s="232">
        <v>3.676364</v>
      </c>
      <c r="E493" s="281">
        <f t="shared" si="28"/>
        <v>86.76364000000001</v>
      </c>
      <c r="F493" s="281">
        <f t="shared" si="29"/>
        <v>65.07273</v>
      </c>
      <c r="G493" s="278">
        <v>8</v>
      </c>
      <c r="H493" s="283">
        <v>89</v>
      </c>
      <c r="I493" s="281">
        <f t="shared" si="30"/>
        <v>22.25</v>
      </c>
      <c r="J493" s="232">
        <f t="shared" si="31"/>
        <v>87.32273</v>
      </c>
      <c r="K493" s="278">
        <v>18</v>
      </c>
      <c r="L493" s="293" t="s">
        <v>111</v>
      </c>
      <c r="M493" s="296"/>
    </row>
    <row r="494" spans="1:13" ht="14.25" customHeight="1">
      <c r="A494" s="276">
        <v>9</v>
      </c>
      <c r="B494" s="277" t="s">
        <v>786</v>
      </c>
      <c r="C494" s="278" t="s">
        <v>787</v>
      </c>
      <c r="D494" s="232">
        <v>3.665455</v>
      </c>
      <c r="E494" s="281">
        <f t="shared" si="28"/>
        <v>86.65455</v>
      </c>
      <c r="F494" s="281">
        <f t="shared" si="29"/>
        <v>64.99091250000001</v>
      </c>
      <c r="G494" s="278">
        <v>9</v>
      </c>
      <c r="H494" s="283">
        <v>94</v>
      </c>
      <c r="I494" s="281">
        <f t="shared" si="30"/>
        <v>23.5</v>
      </c>
      <c r="J494" s="232">
        <f t="shared" si="31"/>
        <v>88.49091250000001</v>
      </c>
      <c r="K494" s="278">
        <v>6</v>
      </c>
      <c r="L494" s="293" t="s">
        <v>50</v>
      </c>
      <c r="M494" s="296"/>
    </row>
    <row r="495" spans="1:13" ht="14.25" customHeight="1">
      <c r="A495" s="276">
        <v>10</v>
      </c>
      <c r="B495" s="277" t="s">
        <v>788</v>
      </c>
      <c r="C495" s="278" t="s">
        <v>789</v>
      </c>
      <c r="D495" s="232">
        <v>3.663636</v>
      </c>
      <c r="E495" s="281">
        <f t="shared" si="28"/>
        <v>86.63636</v>
      </c>
      <c r="F495" s="281">
        <f t="shared" si="29"/>
        <v>64.97727</v>
      </c>
      <c r="G495" s="278">
        <v>10</v>
      </c>
      <c r="H495" s="283">
        <v>94</v>
      </c>
      <c r="I495" s="281">
        <f t="shared" si="30"/>
        <v>23.5</v>
      </c>
      <c r="J495" s="232">
        <f t="shared" si="31"/>
        <v>88.47727</v>
      </c>
      <c r="K495" s="278">
        <v>7</v>
      </c>
      <c r="L495" s="293" t="s">
        <v>50</v>
      </c>
      <c r="M495" s="296"/>
    </row>
    <row r="496" spans="1:13" ht="14.25" customHeight="1">
      <c r="A496" s="276">
        <v>11</v>
      </c>
      <c r="B496" s="277" t="s">
        <v>790</v>
      </c>
      <c r="C496" s="278" t="s">
        <v>791</v>
      </c>
      <c r="D496" s="232">
        <v>3.643636</v>
      </c>
      <c r="E496" s="281">
        <f t="shared" si="28"/>
        <v>86.43636000000001</v>
      </c>
      <c r="F496" s="281">
        <f t="shared" si="29"/>
        <v>64.82727</v>
      </c>
      <c r="G496" s="278">
        <v>11</v>
      </c>
      <c r="H496" s="283">
        <v>92</v>
      </c>
      <c r="I496" s="281">
        <f t="shared" si="30"/>
        <v>23</v>
      </c>
      <c r="J496" s="232">
        <f t="shared" si="31"/>
        <v>87.82727</v>
      </c>
      <c r="K496" s="278">
        <v>11</v>
      </c>
      <c r="L496" s="293" t="s">
        <v>50</v>
      </c>
      <c r="M496" s="296"/>
    </row>
    <row r="497" spans="1:13" ht="14.25" customHeight="1">
      <c r="A497" s="276">
        <v>12</v>
      </c>
      <c r="B497" s="277" t="s">
        <v>792</v>
      </c>
      <c r="C497" s="278" t="s">
        <v>793</v>
      </c>
      <c r="D497" s="232">
        <v>3.641818</v>
      </c>
      <c r="E497" s="281">
        <f t="shared" si="28"/>
        <v>86.41818</v>
      </c>
      <c r="F497" s="281">
        <f t="shared" si="29"/>
        <v>64.813635</v>
      </c>
      <c r="G497" s="278">
        <v>12</v>
      </c>
      <c r="H497" s="283">
        <v>91</v>
      </c>
      <c r="I497" s="281">
        <f t="shared" si="30"/>
        <v>22.75</v>
      </c>
      <c r="J497" s="232">
        <f t="shared" si="31"/>
        <v>87.563635</v>
      </c>
      <c r="K497" s="278">
        <v>15</v>
      </c>
      <c r="L497" s="293" t="s">
        <v>50</v>
      </c>
      <c r="M497" s="296"/>
    </row>
    <row r="498" spans="1:13" ht="14.25" customHeight="1">
      <c r="A498" s="276">
        <v>13</v>
      </c>
      <c r="B498" s="277" t="s">
        <v>794</v>
      </c>
      <c r="C498" s="278" t="s">
        <v>795</v>
      </c>
      <c r="D498" s="232">
        <v>3.634545</v>
      </c>
      <c r="E498" s="281">
        <f t="shared" si="28"/>
        <v>86.34545</v>
      </c>
      <c r="F498" s="281">
        <f t="shared" si="29"/>
        <v>64.75908749999999</v>
      </c>
      <c r="G498" s="278">
        <v>13</v>
      </c>
      <c r="H498" s="283">
        <v>87.5</v>
      </c>
      <c r="I498" s="281">
        <f t="shared" si="30"/>
        <v>21.875</v>
      </c>
      <c r="J498" s="232">
        <f t="shared" si="31"/>
        <v>86.63408749999999</v>
      </c>
      <c r="K498" s="278">
        <v>21</v>
      </c>
      <c r="L498" s="293" t="s">
        <v>111</v>
      </c>
      <c r="M498" s="296"/>
    </row>
    <row r="499" spans="1:13" ht="14.25" customHeight="1">
      <c r="A499" s="276">
        <v>14</v>
      </c>
      <c r="B499" s="277" t="s">
        <v>796</v>
      </c>
      <c r="C499" s="278" t="s">
        <v>797</v>
      </c>
      <c r="D499" s="232">
        <v>3.630909</v>
      </c>
      <c r="E499" s="281">
        <f t="shared" si="28"/>
        <v>86.30909</v>
      </c>
      <c r="F499" s="281">
        <f t="shared" si="29"/>
        <v>64.7318175</v>
      </c>
      <c r="G499" s="278">
        <v>15</v>
      </c>
      <c r="H499" s="283">
        <v>92</v>
      </c>
      <c r="I499" s="281">
        <f t="shared" si="30"/>
        <v>23</v>
      </c>
      <c r="J499" s="232">
        <f t="shared" si="31"/>
        <v>87.7318175</v>
      </c>
      <c r="K499" s="278">
        <v>13</v>
      </c>
      <c r="L499" s="293" t="s">
        <v>50</v>
      </c>
      <c r="M499" s="296"/>
    </row>
    <row r="500" spans="1:13" ht="14.25" customHeight="1">
      <c r="A500" s="276">
        <v>15</v>
      </c>
      <c r="B500" s="277" t="s">
        <v>798</v>
      </c>
      <c r="C500" s="278" t="s">
        <v>799</v>
      </c>
      <c r="D500" s="232">
        <v>3.612727</v>
      </c>
      <c r="E500" s="281">
        <f t="shared" si="28"/>
        <v>86.12727000000001</v>
      </c>
      <c r="F500" s="281">
        <f t="shared" si="29"/>
        <v>64.59545250000001</v>
      </c>
      <c r="G500" s="278">
        <v>17</v>
      </c>
      <c r="H500" s="283">
        <v>93.5</v>
      </c>
      <c r="I500" s="281">
        <f t="shared" si="30"/>
        <v>23.375</v>
      </c>
      <c r="J500" s="232">
        <f t="shared" si="31"/>
        <v>87.97045250000001</v>
      </c>
      <c r="K500" s="278">
        <v>10</v>
      </c>
      <c r="L500" s="293" t="s">
        <v>50</v>
      </c>
      <c r="M500" s="296"/>
    </row>
    <row r="501" spans="1:13" ht="14.25" customHeight="1">
      <c r="A501" s="276">
        <v>16</v>
      </c>
      <c r="B501" s="277" t="s">
        <v>800</v>
      </c>
      <c r="C501" s="278" t="s">
        <v>801</v>
      </c>
      <c r="D501" s="232">
        <v>3.607273</v>
      </c>
      <c r="E501" s="281">
        <f t="shared" si="28"/>
        <v>86.07273</v>
      </c>
      <c r="F501" s="281">
        <f t="shared" si="29"/>
        <v>64.55454750000001</v>
      </c>
      <c r="G501" s="278">
        <v>18</v>
      </c>
      <c r="H501" s="283">
        <v>92</v>
      </c>
      <c r="I501" s="281">
        <f t="shared" si="30"/>
        <v>23</v>
      </c>
      <c r="J501" s="232">
        <f t="shared" si="31"/>
        <v>87.55454750000001</v>
      </c>
      <c r="K501" s="278">
        <v>16</v>
      </c>
      <c r="L501" s="293" t="s">
        <v>111</v>
      </c>
      <c r="M501" s="296"/>
    </row>
    <row r="502" spans="1:13" ht="14.25" customHeight="1">
      <c r="A502" s="276">
        <v>17</v>
      </c>
      <c r="B502" s="277" t="s">
        <v>802</v>
      </c>
      <c r="C502" s="278" t="s">
        <v>803</v>
      </c>
      <c r="D502" s="232">
        <v>3.583636</v>
      </c>
      <c r="E502" s="281">
        <f t="shared" si="28"/>
        <v>85.83636</v>
      </c>
      <c r="F502" s="281">
        <f t="shared" si="29"/>
        <v>64.37727</v>
      </c>
      <c r="G502" s="278">
        <v>20</v>
      </c>
      <c r="H502" s="283">
        <v>96.5</v>
      </c>
      <c r="I502" s="281">
        <f t="shared" si="30"/>
        <v>24.125</v>
      </c>
      <c r="J502" s="232">
        <f t="shared" si="31"/>
        <v>88.50227</v>
      </c>
      <c r="K502" s="278">
        <v>5</v>
      </c>
      <c r="L502" s="293" t="s">
        <v>111</v>
      </c>
      <c r="M502" s="296"/>
    </row>
    <row r="503" spans="1:13" ht="14.25" customHeight="1">
      <c r="A503" s="276">
        <v>18</v>
      </c>
      <c r="B503" s="277" t="s">
        <v>804</v>
      </c>
      <c r="C503" s="278" t="s">
        <v>805</v>
      </c>
      <c r="D503" s="232">
        <v>3.581818</v>
      </c>
      <c r="E503" s="281">
        <f t="shared" si="28"/>
        <v>85.81818</v>
      </c>
      <c r="F503" s="281">
        <f t="shared" si="29"/>
        <v>64.363635</v>
      </c>
      <c r="G503" s="278">
        <v>21</v>
      </c>
      <c r="H503" s="283">
        <v>97</v>
      </c>
      <c r="I503" s="281">
        <f t="shared" si="30"/>
        <v>24.25</v>
      </c>
      <c r="J503" s="232">
        <f t="shared" si="31"/>
        <v>88.613635</v>
      </c>
      <c r="K503" s="278">
        <v>4</v>
      </c>
      <c r="L503" s="293" t="s">
        <v>111</v>
      </c>
      <c r="M503" s="296"/>
    </row>
    <row r="504" spans="1:13" ht="14.25" customHeight="1">
      <c r="A504" s="276">
        <v>19</v>
      </c>
      <c r="B504" s="277" t="s">
        <v>806</v>
      </c>
      <c r="C504" s="278" t="s">
        <v>807</v>
      </c>
      <c r="D504" s="232">
        <v>3.576364</v>
      </c>
      <c r="E504" s="281">
        <f t="shared" si="28"/>
        <v>85.76364</v>
      </c>
      <c r="F504" s="281">
        <f t="shared" si="29"/>
        <v>64.32272999999999</v>
      </c>
      <c r="G504" s="278">
        <v>23</v>
      </c>
      <c r="H504" s="283">
        <v>94</v>
      </c>
      <c r="I504" s="281">
        <f t="shared" si="30"/>
        <v>23.5</v>
      </c>
      <c r="J504" s="232">
        <f t="shared" si="31"/>
        <v>87.82272999999999</v>
      </c>
      <c r="K504" s="278">
        <v>12</v>
      </c>
      <c r="L504" s="293" t="s">
        <v>111</v>
      </c>
      <c r="M504" s="296"/>
    </row>
    <row r="505" spans="1:13" ht="14.25" customHeight="1">
      <c r="A505" s="276">
        <v>20</v>
      </c>
      <c r="B505" s="277" t="s">
        <v>808</v>
      </c>
      <c r="C505" s="278" t="s">
        <v>809</v>
      </c>
      <c r="D505" s="232">
        <v>3.567273</v>
      </c>
      <c r="E505" s="281">
        <f t="shared" si="28"/>
        <v>85.67273</v>
      </c>
      <c r="F505" s="281">
        <f t="shared" si="29"/>
        <v>64.2545475</v>
      </c>
      <c r="G505" s="278">
        <v>25</v>
      </c>
      <c r="H505" s="283">
        <v>88.5</v>
      </c>
      <c r="I505" s="281">
        <f t="shared" si="30"/>
        <v>22.125</v>
      </c>
      <c r="J505" s="232">
        <f t="shared" si="31"/>
        <v>86.3795475</v>
      </c>
      <c r="K505" s="278">
        <v>23</v>
      </c>
      <c r="L505" s="293" t="s">
        <v>111</v>
      </c>
      <c r="M505" s="296"/>
    </row>
    <row r="506" spans="1:13" ht="14.25" customHeight="1">
      <c r="A506" s="276">
        <v>21</v>
      </c>
      <c r="B506" s="284">
        <v>172002034</v>
      </c>
      <c r="C506" s="285" t="s">
        <v>810</v>
      </c>
      <c r="D506" s="232">
        <v>3.532727</v>
      </c>
      <c r="E506" s="286">
        <f t="shared" si="28"/>
        <v>85.32727</v>
      </c>
      <c r="F506" s="286">
        <f t="shared" si="29"/>
        <v>63.9954525</v>
      </c>
      <c r="G506" s="285">
        <v>27</v>
      </c>
      <c r="H506" s="287">
        <v>94</v>
      </c>
      <c r="I506" s="286">
        <f t="shared" si="30"/>
        <v>23.5</v>
      </c>
      <c r="J506" s="232">
        <f t="shared" si="31"/>
        <v>87.4954525</v>
      </c>
      <c r="K506" s="285">
        <v>16</v>
      </c>
      <c r="L506" s="149" t="s">
        <v>206</v>
      </c>
      <c r="M506" s="295"/>
    </row>
    <row r="507" spans="1:13" ht="24.75" customHeight="1">
      <c r="A507" s="136" t="s">
        <v>811</v>
      </c>
      <c r="B507" s="137"/>
      <c r="C507" s="137"/>
      <c r="D507" s="137"/>
      <c r="E507" s="137"/>
      <c r="F507" s="137"/>
      <c r="G507" s="137"/>
      <c r="H507" s="137"/>
      <c r="I507" s="137"/>
      <c r="J507" s="137"/>
      <c r="K507" s="137"/>
      <c r="L507" s="137"/>
      <c r="M507" s="155"/>
    </row>
    <row r="508" spans="1:13" ht="14.25" customHeight="1">
      <c r="A508" s="276">
        <v>1</v>
      </c>
      <c r="B508" s="277" t="s">
        <v>812</v>
      </c>
      <c r="C508" s="278" t="s">
        <v>813</v>
      </c>
      <c r="D508" s="232">
        <v>3.797917</v>
      </c>
      <c r="E508" s="281">
        <f aca="true" t="shared" si="32" ref="E508:E518">D508*10+50</f>
        <v>87.97917</v>
      </c>
      <c r="F508" s="281">
        <f aca="true" t="shared" si="33" ref="F508:F518">PRODUCT(E508,0.75)</f>
        <v>65.9843775</v>
      </c>
      <c r="G508" s="278">
        <v>1</v>
      </c>
      <c r="H508" s="283">
        <v>92</v>
      </c>
      <c r="I508" s="281">
        <f aca="true" t="shared" si="34" ref="I508:I516">PRODUCT(H508,0.25)</f>
        <v>23</v>
      </c>
      <c r="J508" s="232">
        <f aca="true" t="shared" si="35" ref="J508:J518">SUM(F508,I508)</f>
        <v>88.9843775</v>
      </c>
      <c r="K508" s="278">
        <v>1</v>
      </c>
      <c r="L508" s="293" t="s">
        <v>17</v>
      </c>
      <c r="M508" s="296"/>
    </row>
    <row r="509" spans="1:13" ht="14.25" customHeight="1">
      <c r="A509" s="276">
        <v>2</v>
      </c>
      <c r="B509" s="277" t="s">
        <v>814</v>
      </c>
      <c r="C509" s="278" t="s">
        <v>815</v>
      </c>
      <c r="D509" s="232">
        <v>3.70625</v>
      </c>
      <c r="E509" s="281">
        <f t="shared" si="32"/>
        <v>87.0625</v>
      </c>
      <c r="F509" s="281">
        <f t="shared" si="33"/>
        <v>65.296875</v>
      </c>
      <c r="G509" s="278">
        <v>2</v>
      </c>
      <c r="H509" s="283">
        <v>86</v>
      </c>
      <c r="I509" s="281">
        <f t="shared" si="34"/>
        <v>21.5</v>
      </c>
      <c r="J509" s="232">
        <f t="shared" si="35"/>
        <v>86.796875</v>
      </c>
      <c r="K509" s="278">
        <v>3</v>
      </c>
      <c r="L509" s="293" t="s">
        <v>50</v>
      </c>
      <c r="M509" s="296"/>
    </row>
    <row r="510" spans="1:13" ht="14.25" customHeight="1">
      <c r="A510" s="276">
        <v>3</v>
      </c>
      <c r="B510" s="277" t="s">
        <v>816</v>
      </c>
      <c r="C510" s="278" t="s">
        <v>817</v>
      </c>
      <c r="D510" s="232">
        <v>3.4625</v>
      </c>
      <c r="E510" s="281">
        <f t="shared" si="32"/>
        <v>84.625</v>
      </c>
      <c r="F510" s="281">
        <f t="shared" si="33"/>
        <v>63.46875</v>
      </c>
      <c r="G510" s="278">
        <v>4</v>
      </c>
      <c r="H510" s="283">
        <v>87</v>
      </c>
      <c r="I510" s="281">
        <f t="shared" si="34"/>
        <v>21.75</v>
      </c>
      <c r="J510" s="232">
        <f t="shared" si="35"/>
        <v>85.21875</v>
      </c>
      <c r="K510" s="278">
        <v>5</v>
      </c>
      <c r="L510" s="293" t="s">
        <v>50</v>
      </c>
      <c r="M510" s="296"/>
    </row>
    <row r="511" spans="1:13" ht="14.25" customHeight="1">
      <c r="A511" s="276">
        <v>4</v>
      </c>
      <c r="B511" s="277" t="s">
        <v>818</v>
      </c>
      <c r="C511" s="278" t="s">
        <v>819</v>
      </c>
      <c r="D511" s="232">
        <v>3.45</v>
      </c>
      <c r="E511" s="281">
        <f t="shared" si="32"/>
        <v>84.5</v>
      </c>
      <c r="F511" s="281">
        <f t="shared" si="33"/>
        <v>63.375</v>
      </c>
      <c r="G511" s="278">
        <v>5</v>
      </c>
      <c r="H511" s="283">
        <v>95</v>
      </c>
      <c r="I511" s="281">
        <f t="shared" si="34"/>
        <v>23.75</v>
      </c>
      <c r="J511" s="232">
        <f t="shared" si="35"/>
        <v>87.125</v>
      </c>
      <c r="K511" s="278">
        <v>2</v>
      </c>
      <c r="L511" s="293" t="s">
        <v>17</v>
      </c>
      <c r="M511" s="296"/>
    </row>
    <row r="512" spans="1:13" ht="14.25" customHeight="1">
      <c r="A512" s="276">
        <v>5</v>
      </c>
      <c r="B512" s="277" t="s">
        <v>820</v>
      </c>
      <c r="C512" s="278" t="s">
        <v>821</v>
      </c>
      <c r="D512" s="232">
        <v>3.433333</v>
      </c>
      <c r="E512" s="281">
        <f t="shared" si="32"/>
        <v>84.33333</v>
      </c>
      <c r="F512" s="281">
        <f t="shared" si="33"/>
        <v>63.249997500000006</v>
      </c>
      <c r="G512" s="278">
        <v>7</v>
      </c>
      <c r="H512" s="283">
        <v>81.5</v>
      </c>
      <c r="I512" s="281">
        <f t="shared" si="34"/>
        <v>20.375</v>
      </c>
      <c r="J512" s="232">
        <f t="shared" si="35"/>
        <v>83.6249975</v>
      </c>
      <c r="K512" s="278">
        <v>10</v>
      </c>
      <c r="L512" s="293" t="s">
        <v>111</v>
      </c>
      <c r="M512" s="296"/>
    </row>
    <row r="513" spans="1:13" ht="14.25" customHeight="1">
      <c r="A513" s="276">
        <v>6</v>
      </c>
      <c r="B513" s="277" t="s">
        <v>822</v>
      </c>
      <c r="C513" s="278" t="s">
        <v>823</v>
      </c>
      <c r="D513" s="232">
        <v>3.429167</v>
      </c>
      <c r="E513" s="281">
        <f t="shared" si="32"/>
        <v>84.29167000000001</v>
      </c>
      <c r="F513" s="281">
        <f t="shared" si="33"/>
        <v>63.21875250000001</v>
      </c>
      <c r="G513" s="278">
        <v>8</v>
      </c>
      <c r="H513" s="283">
        <v>86</v>
      </c>
      <c r="I513" s="281">
        <f t="shared" si="34"/>
        <v>21.5</v>
      </c>
      <c r="J513" s="232">
        <f t="shared" si="35"/>
        <v>84.71875250000001</v>
      </c>
      <c r="K513" s="278">
        <v>8</v>
      </c>
      <c r="L513" s="293" t="s">
        <v>50</v>
      </c>
      <c r="M513" s="296"/>
    </row>
    <row r="514" spans="1:13" ht="14.25" customHeight="1">
      <c r="A514" s="276">
        <v>7</v>
      </c>
      <c r="B514" s="277" t="s">
        <v>824</v>
      </c>
      <c r="C514" s="278" t="s">
        <v>825</v>
      </c>
      <c r="D514" s="232">
        <v>3.3625</v>
      </c>
      <c r="E514" s="281">
        <f t="shared" si="32"/>
        <v>83.625</v>
      </c>
      <c r="F514" s="281">
        <f t="shared" si="33"/>
        <v>62.71875</v>
      </c>
      <c r="G514" s="278">
        <v>9</v>
      </c>
      <c r="H514" s="283">
        <v>89</v>
      </c>
      <c r="I514" s="281">
        <f t="shared" si="34"/>
        <v>22.25</v>
      </c>
      <c r="J514" s="232">
        <f t="shared" si="35"/>
        <v>84.96875</v>
      </c>
      <c r="K514" s="278">
        <v>6</v>
      </c>
      <c r="L514" s="293" t="s">
        <v>50</v>
      </c>
      <c r="M514" s="296"/>
    </row>
    <row r="515" spans="1:13" ht="14.25" customHeight="1">
      <c r="A515" s="276">
        <v>8</v>
      </c>
      <c r="B515" s="277" t="s">
        <v>826</v>
      </c>
      <c r="C515" s="278" t="s">
        <v>827</v>
      </c>
      <c r="D515" s="232">
        <v>3.341667</v>
      </c>
      <c r="E515" s="281">
        <f t="shared" si="32"/>
        <v>83.41667000000001</v>
      </c>
      <c r="F515" s="281">
        <f t="shared" si="33"/>
        <v>62.56250250000001</v>
      </c>
      <c r="G515" s="278">
        <v>11</v>
      </c>
      <c r="H515" s="283">
        <v>81.5</v>
      </c>
      <c r="I515" s="281">
        <f t="shared" si="34"/>
        <v>20.375</v>
      </c>
      <c r="J515" s="232">
        <f t="shared" si="35"/>
        <v>82.93750250000001</v>
      </c>
      <c r="K515" s="278">
        <v>13</v>
      </c>
      <c r="L515" s="293" t="s">
        <v>111</v>
      </c>
      <c r="M515" s="296"/>
    </row>
    <row r="516" spans="1:13" ht="14.25" customHeight="1">
      <c r="A516" s="276">
        <v>9</v>
      </c>
      <c r="B516" s="277" t="s">
        <v>828</v>
      </c>
      <c r="C516" s="278" t="s">
        <v>829</v>
      </c>
      <c r="D516" s="232">
        <v>3.260417</v>
      </c>
      <c r="E516" s="281">
        <f t="shared" si="32"/>
        <v>82.60417</v>
      </c>
      <c r="F516" s="281">
        <f t="shared" si="33"/>
        <v>61.953127499999994</v>
      </c>
      <c r="G516" s="278">
        <v>15</v>
      </c>
      <c r="H516" s="283">
        <v>83</v>
      </c>
      <c r="I516" s="281">
        <f t="shared" si="34"/>
        <v>20.75</v>
      </c>
      <c r="J516" s="232">
        <f t="shared" si="35"/>
        <v>82.7031275</v>
      </c>
      <c r="K516" s="278">
        <v>15</v>
      </c>
      <c r="L516" s="293" t="s">
        <v>111</v>
      </c>
      <c r="M516" s="296"/>
    </row>
    <row r="517" spans="1:13" ht="14.25" customHeight="1">
      <c r="A517" s="276">
        <v>10</v>
      </c>
      <c r="B517" s="277" t="s">
        <v>830</v>
      </c>
      <c r="C517" s="297" t="s">
        <v>831</v>
      </c>
      <c r="D517" s="232">
        <v>3.25625</v>
      </c>
      <c r="E517" s="281">
        <f t="shared" si="32"/>
        <v>82.5625</v>
      </c>
      <c r="F517" s="281">
        <f t="shared" si="33"/>
        <v>61.921875</v>
      </c>
      <c r="G517" s="278">
        <v>16</v>
      </c>
      <c r="H517" s="283">
        <v>93.5</v>
      </c>
      <c r="I517" s="281">
        <f>PRODUCT(H516,0.25)</f>
        <v>20.75</v>
      </c>
      <c r="J517" s="232">
        <f t="shared" si="35"/>
        <v>82.671875</v>
      </c>
      <c r="K517" s="278">
        <v>4</v>
      </c>
      <c r="L517" s="293" t="s">
        <v>111</v>
      </c>
      <c r="M517" s="296"/>
    </row>
    <row r="518" spans="1:13" ht="14.25" customHeight="1">
      <c r="A518" s="276">
        <v>11</v>
      </c>
      <c r="B518" s="277" t="s">
        <v>832</v>
      </c>
      <c r="C518" s="278" t="s">
        <v>833</v>
      </c>
      <c r="D518" s="232">
        <v>3.25</v>
      </c>
      <c r="E518" s="281">
        <f t="shared" si="32"/>
        <v>82.5</v>
      </c>
      <c r="F518" s="281">
        <f t="shared" si="33"/>
        <v>61.875</v>
      </c>
      <c r="G518" s="278">
        <v>17</v>
      </c>
      <c r="H518" s="283">
        <v>92</v>
      </c>
      <c r="I518" s="281">
        <f aca="true" t="shared" si="36" ref="I518:I523">PRODUCT(H518,0.25)</f>
        <v>23</v>
      </c>
      <c r="J518" s="232">
        <f t="shared" si="35"/>
        <v>84.875</v>
      </c>
      <c r="K518" s="278">
        <v>7</v>
      </c>
      <c r="L518" s="293" t="s">
        <v>111</v>
      </c>
      <c r="M518" s="296"/>
    </row>
    <row r="519" spans="1:13" ht="24.75" customHeight="1">
      <c r="A519" s="298" t="s">
        <v>834</v>
      </c>
      <c r="B519" s="299"/>
      <c r="C519" s="299"/>
      <c r="D519" s="299"/>
      <c r="E519" s="299"/>
      <c r="F519" s="299"/>
      <c r="G519" s="299"/>
      <c r="H519" s="299"/>
      <c r="I519" s="299"/>
      <c r="J519" s="299"/>
      <c r="K519" s="299"/>
      <c r="L519" s="299"/>
      <c r="M519" s="313"/>
    </row>
    <row r="520" spans="1:13" ht="14.25" customHeight="1">
      <c r="A520" s="276">
        <v>1</v>
      </c>
      <c r="B520" s="277" t="s">
        <v>835</v>
      </c>
      <c r="C520" s="285" t="s">
        <v>836</v>
      </c>
      <c r="D520" s="232">
        <v>3.641667</v>
      </c>
      <c r="E520" s="286">
        <f aca="true" t="shared" si="37" ref="E520:E523">D520*10+50</f>
        <v>86.41667</v>
      </c>
      <c r="F520" s="286">
        <f aca="true" t="shared" si="38" ref="F520:F523">PRODUCT(E520,0.75)</f>
        <v>64.8125025</v>
      </c>
      <c r="G520" s="285">
        <v>1</v>
      </c>
      <c r="H520" s="283">
        <v>86.5</v>
      </c>
      <c r="I520" s="286">
        <f t="shared" si="36"/>
        <v>21.625</v>
      </c>
      <c r="J520" s="232">
        <f aca="true" t="shared" si="39" ref="J520:J523">SUM(F520,I520)</f>
        <v>86.4375025</v>
      </c>
      <c r="K520" s="285">
        <v>1</v>
      </c>
      <c r="L520" s="293" t="s">
        <v>50</v>
      </c>
      <c r="M520" s="296"/>
    </row>
    <row r="521" spans="1:13" ht="14.25" customHeight="1">
      <c r="A521" s="276">
        <v>2</v>
      </c>
      <c r="B521" s="277" t="s">
        <v>837</v>
      </c>
      <c r="C521" s="285" t="s">
        <v>838</v>
      </c>
      <c r="D521" s="232">
        <v>3.50625</v>
      </c>
      <c r="E521" s="286">
        <f t="shared" si="37"/>
        <v>85.0625</v>
      </c>
      <c r="F521" s="286">
        <f t="shared" si="38"/>
        <v>63.796875</v>
      </c>
      <c r="G521" s="285">
        <v>2</v>
      </c>
      <c r="H521" s="283">
        <v>88</v>
      </c>
      <c r="I521" s="286">
        <f t="shared" si="36"/>
        <v>22</v>
      </c>
      <c r="J521" s="232">
        <f t="shared" si="39"/>
        <v>85.796875</v>
      </c>
      <c r="K521" s="285">
        <v>2</v>
      </c>
      <c r="L521" s="293" t="s">
        <v>50</v>
      </c>
      <c r="M521" s="296"/>
    </row>
    <row r="522" spans="1:13" ht="14.25" customHeight="1">
      <c r="A522" s="276">
        <v>3</v>
      </c>
      <c r="B522" s="277" t="s">
        <v>839</v>
      </c>
      <c r="C522" s="285" t="s">
        <v>840</v>
      </c>
      <c r="D522" s="232">
        <v>3.466667</v>
      </c>
      <c r="E522" s="286">
        <f t="shared" si="37"/>
        <v>84.66667000000001</v>
      </c>
      <c r="F522" s="286">
        <f t="shared" si="38"/>
        <v>63.50000250000001</v>
      </c>
      <c r="G522" s="285">
        <v>3</v>
      </c>
      <c r="H522" s="283">
        <v>87</v>
      </c>
      <c r="I522" s="286">
        <f t="shared" si="36"/>
        <v>21.75</v>
      </c>
      <c r="J522" s="232">
        <f t="shared" si="39"/>
        <v>85.25000250000001</v>
      </c>
      <c r="K522" s="285">
        <v>4</v>
      </c>
      <c r="L522" s="293" t="s">
        <v>50</v>
      </c>
      <c r="M522" s="296"/>
    </row>
    <row r="523" spans="1:13" ht="14.25" customHeight="1">
      <c r="A523" s="276">
        <v>4</v>
      </c>
      <c r="B523" s="277" t="s">
        <v>841</v>
      </c>
      <c r="C523" s="285" t="s">
        <v>842</v>
      </c>
      <c r="D523" s="232">
        <v>3.39375</v>
      </c>
      <c r="E523" s="286">
        <f t="shared" si="37"/>
        <v>83.9375</v>
      </c>
      <c r="F523" s="286">
        <f t="shared" si="38"/>
        <v>62.953125</v>
      </c>
      <c r="G523" s="285">
        <v>7</v>
      </c>
      <c r="H523" s="283">
        <v>91</v>
      </c>
      <c r="I523" s="286">
        <f t="shared" si="36"/>
        <v>22.75</v>
      </c>
      <c r="J523" s="232">
        <f t="shared" si="39"/>
        <v>85.703125</v>
      </c>
      <c r="K523" s="285">
        <v>3</v>
      </c>
      <c r="L523" s="293" t="s">
        <v>111</v>
      </c>
      <c r="M523" s="296"/>
    </row>
    <row r="524" spans="1:13" ht="24.75" customHeight="1">
      <c r="A524" s="300" t="s">
        <v>843</v>
      </c>
      <c r="B524" s="301"/>
      <c r="C524" s="301"/>
      <c r="D524" s="301"/>
      <c r="E524" s="301"/>
      <c r="F524" s="301"/>
      <c r="G524" s="301"/>
      <c r="H524" s="301"/>
      <c r="I524" s="301"/>
      <c r="J524" s="301"/>
      <c r="K524" s="301"/>
      <c r="L524" s="301"/>
      <c r="M524" s="314"/>
    </row>
    <row r="525" spans="1:13" ht="14.25" customHeight="1">
      <c r="A525" s="276">
        <v>1</v>
      </c>
      <c r="B525" s="302" t="s">
        <v>844</v>
      </c>
      <c r="C525" s="303" t="s">
        <v>845</v>
      </c>
      <c r="D525" s="232">
        <v>3.528</v>
      </c>
      <c r="E525" s="304">
        <f aca="true" t="shared" si="40" ref="E525:E527">D525*10+50</f>
        <v>85.28</v>
      </c>
      <c r="F525" s="304">
        <f aca="true" t="shared" si="41" ref="F525:F527">PRODUCT(E525,0.75)</f>
        <v>63.96</v>
      </c>
      <c r="G525" s="303">
        <v>1</v>
      </c>
      <c r="H525" s="283">
        <v>87</v>
      </c>
      <c r="I525" s="304">
        <f aca="true" t="shared" si="42" ref="I525:I527">PRODUCT(H525,0.25)</f>
        <v>21.75</v>
      </c>
      <c r="J525" s="232">
        <f aca="true" t="shared" si="43" ref="J525:J527">SUM(F525,I525)</f>
        <v>85.71000000000001</v>
      </c>
      <c r="K525" s="303">
        <v>2</v>
      </c>
      <c r="L525" s="293" t="s">
        <v>50</v>
      </c>
      <c r="M525" s="296"/>
    </row>
    <row r="526" spans="1:13" ht="14.25" customHeight="1">
      <c r="A526" s="276">
        <v>2</v>
      </c>
      <c r="B526" s="302" t="s">
        <v>846</v>
      </c>
      <c r="C526" s="303" t="s">
        <v>847</v>
      </c>
      <c r="D526" s="232">
        <v>3.52</v>
      </c>
      <c r="E526" s="304">
        <f t="shared" si="40"/>
        <v>85.2</v>
      </c>
      <c r="F526" s="304">
        <f t="shared" si="41"/>
        <v>63.900000000000006</v>
      </c>
      <c r="G526" s="303">
        <v>2</v>
      </c>
      <c r="H526" s="283">
        <v>89</v>
      </c>
      <c r="I526" s="304">
        <f t="shared" si="42"/>
        <v>22.25</v>
      </c>
      <c r="J526" s="232">
        <f t="shared" si="43"/>
        <v>86.15</v>
      </c>
      <c r="K526" s="303">
        <v>1</v>
      </c>
      <c r="L526" s="293" t="s">
        <v>50</v>
      </c>
      <c r="M526" s="296"/>
    </row>
    <row r="527" spans="1:13" ht="14.25" customHeight="1">
      <c r="A527" s="276">
        <v>3</v>
      </c>
      <c r="B527" s="302" t="s">
        <v>848</v>
      </c>
      <c r="C527" s="303" t="s">
        <v>849</v>
      </c>
      <c r="D527" s="232">
        <v>3.426</v>
      </c>
      <c r="E527" s="304">
        <f t="shared" si="40"/>
        <v>84.26</v>
      </c>
      <c r="F527" s="304">
        <f t="shared" si="41"/>
        <v>63.19500000000001</v>
      </c>
      <c r="G527" s="303">
        <v>5</v>
      </c>
      <c r="H527" s="283">
        <v>85.5</v>
      </c>
      <c r="I527" s="304">
        <f t="shared" si="42"/>
        <v>21.375</v>
      </c>
      <c r="J527" s="232">
        <f t="shared" si="43"/>
        <v>84.57000000000001</v>
      </c>
      <c r="K527" s="303">
        <v>4</v>
      </c>
      <c r="L527" s="315" t="s">
        <v>50</v>
      </c>
      <c r="M527" s="296"/>
    </row>
    <row r="528" spans="1:13" ht="24.75" customHeight="1">
      <c r="A528" s="298" t="s">
        <v>850</v>
      </c>
      <c r="B528" s="299"/>
      <c r="C528" s="299"/>
      <c r="D528" s="299"/>
      <c r="E528" s="299"/>
      <c r="F528" s="299"/>
      <c r="G528" s="299"/>
      <c r="H528" s="299"/>
      <c r="I528" s="299"/>
      <c r="J528" s="299"/>
      <c r="K528" s="299"/>
      <c r="L528" s="299"/>
      <c r="M528" s="313"/>
    </row>
    <row r="529" spans="1:13" ht="14.25" customHeight="1">
      <c r="A529" s="276">
        <v>1</v>
      </c>
      <c r="B529" s="277" t="s">
        <v>851</v>
      </c>
      <c r="C529" s="285" t="s">
        <v>852</v>
      </c>
      <c r="D529" s="232">
        <v>3.416</v>
      </c>
      <c r="E529" s="286">
        <f aca="true" t="shared" si="44" ref="E529:E547">D529*10+50</f>
        <v>84.16</v>
      </c>
      <c r="F529" s="286">
        <f>PRODUCT(E529,0.75)</f>
        <v>63.12</v>
      </c>
      <c r="G529" s="285">
        <v>3</v>
      </c>
      <c r="H529" s="280">
        <v>86.5</v>
      </c>
      <c r="I529" s="286">
        <f>PRODUCT(H529,0.25)</f>
        <v>21.625</v>
      </c>
      <c r="J529" s="232">
        <f>SUM(F529,I529)</f>
        <v>84.745</v>
      </c>
      <c r="K529" s="285">
        <v>1</v>
      </c>
      <c r="L529" s="293" t="s">
        <v>50</v>
      </c>
      <c r="M529" s="296"/>
    </row>
    <row r="530" spans="1:13" ht="24.75" customHeight="1">
      <c r="A530" s="298" t="s">
        <v>853</v>
      </c>
      <c r="B530" s="299"/>
      <c r="C530" s="299"/>
      <c r="D530" s="299"/>
      <c r="E530" s="299"/>
      <c r="F530" s="299"/>
      <c r="G530" s="299"/>
      <c r="H530" s="299"/>
      <c r="I530" s="299"/>
      <c r="J530" s="299"/>
      <c r="K530" s="299"/>
      <c r="L530" s="299"/>
      <c r="M530" s="313"/>
    </row>
    <row r="531" spans="1:13" ht="14.25" customHeight="1">
      <c r="A531" s="276">
        <v>1</v>
      </c>
      <c r="B531" s="33">
        <v>172009032</v>
      </c>
      <c r="C531" s="33" t="s">
        <v>854</v>
      </c>
      <c r="D531" s="232">
        <v>3.928333</v>
      </c>
      <c r="E531" s="305">
        <f t="shared" si="44"/>
        <v>89.28333</v>
      </c>
      <c r="F531" s="306">
        <f aca="true" t="shared" si="45" ref="F531:F547">E531*0.75</f>
        <v>66.96249750000001</v>
      </c>
      <c r="G531" s="305">
        <v>1</v>
      </c>
      <c r="H531" s="307">
        <v>96</v>
      </c>
      <c r="I531" s="306">
        <f aca="true" t="shared" si="46" ref="I531:I547">H531*0.25</f>
        <v>24</v>
      </c>
      <c r="J531" s="232">
        <f aca="true" t="shared" si="47" ref="J531:J547">F531+I531</f>
        <v>90.96249750000001</v>
      </c>
      <c r="K531" s="33">
        <v>1</v>
      </c>
      <c r="L531" s="316" t="s">
        <v>429</v>
      </c>
      <c r="M531" s="296"/>
    </row>
    <row r="532" spans="1:13" ht="14.25" customHeight="1">
      <c r="A532" s="276">
        <v>2</v>
      </c>
      <c r="B532" s="33">
        <v>172009060</v>
      </c>
      <c r="C532" s="33" t="s">
        <v>855</v>
      </c>
      <c r="D532" s="232">
        <v>3.445</v>
      </c>
      <c r="E532" s="305">
        <f t="shared" si="44"/>
        <v>84.44999999999999</v>
      </c>
      <c r="F532" s="306">
        <f t="shared" si="45"/>
        <v>63.33749999999999</v>
      </c>
      <c r="G532" s="305">
        <v>2</v>
      </c>
      <c r="H532" s="307">
        <v>96</v>
      </c>
      <c r="I532" s="306">
        <f t="shared" si="46"/>
        <v>24</v>
      </c>
      <c r="J532" s="232">
        <f t="shared" si="47"/>
        <v>87.33749999999999</v>
      </c>
      <c r="K532" s="33">
        <v>11</v>
      </c>
      <c r="L532" s="45" t="s">
        <v>434</v>
      </c>
      <c r="M532" s="296"/>
    </row>
    <row r="533" spans="1:13" ht="14.25" customHeight="1">
      <c r="A533" s="276">
        <v>3</v>
      </c>
      <c r="B533" s="33">
        <v>172009071</v>
      </c>
      <c r="C533" s="33" t="s">
        <v>856</v>
      </c>
      <c r="D533" s="232">
        <v>3.435</v>
      </c>
      <c r="E533" s="305">
        <f t="shared" si="44"/>
        <v>84.35</v>
      </c>
      <c r="F533" s="306">
        <f t="shared" si="45"/>
        <v>63.262499999999996</v>
      </c>
      <c r="G533" s="305">
        <v>3</v>
      </c>
      <c r="H533" s="307">
        <v>95</v>
      </c>
      <c r="I533" s="306">
        <f t="shared" si="46"/>
        <v>23.75</v>
      </c>
      <c r="J533" s="232">
        <f t="shared" si="47"/>
        <v>87.01249999999999</v>
      </c>
      <c r="K533" s="33">
        <v>12</v>
      </c>
      <c r="L533" s="45" t="s">
        <v>434</v>
      </c>
      <c r="M533" s="296"/>
    </row>
    <row r="534" spans="1:13" ht="14.25" customHeight="1">
      <c r="A534" s="276">
        <v>4</v>
      </c>
      <c r="B534" s="33">
        <v>172009069</v>
      </c>
      <c r="C534" s="33" t="s">
        <v>857</v>
      </c>
      <c r="D534" s="232">
        <v>3.53</v>
      </c>
      <c r="E534" s="305">
        <f t="shared" si="44"/>
        <v>85.3</v>
      </c>
      <c r="F534" s="306">
        <f t="shared" si="45"/>
        <v>63.974999999999994</v>
      </c>
      <c r="G534" s="305">
        <v>4</v>
      </c>
      <c r="H534" s="307">
        <v>92</v>
      </c>
      <c r="I534" s="306">
        <f t="shared" si="46"/>
        <v>23</v>
      </c>
      <c r="J534" s="232">
        <f t="shared" si="47"/>
        <v>86.975</v>
      </c>
      <c r="K534" s="33">
        <v>6</v>
      </c>
      <c r="L534" s="316" t="s">
        <v>429</v>
      </c>
      <c r="M534" s="296"/>
    </row>
    <row r="535" spans="1:13" ht="14.25" customHeight="1">
      <c r="A535" s="276">
        <v>5</v>
      </c>
      <c r="B535" s="33">
        <v>172009077</v>
      </c>
      <c r="C535" s="33" t="s">
        <v>858</v>
      </c>
      <c r="D535" s="232">
        <v>3.458333</v>
      </c>
      <c r="E535" s="305">
        <f t="shared" si="44"/>
        <v>84.58333</v>
      </c>
      <c r="F535" s="306">
        <f t="shared" si="45"/>
        <v>63.437497500000006</v>
      </c>
      <c r="G535" s="305">
        <v>5</v>
      </c>
      <c r="H535" s="307">
        <v>94</v>
      </c>
      <c r="I535" s="306">
        <f t="shared" si="46"/>
        <v>23.5</v>
      </c>
      <c r="J535" s="232">
        <f t="shared" si="47"/>
        <v>86.9374975</v>
      </c>
      <c r="K535" s="33">
        <v>10</v>
      </c>
      <c r="L535" s="45" t="s">
        <v>434</v>
      </c>
      <c r="M535" s="296"/>
    </row>
    <row r="536" spans="1:13" ht="14.25" customHeight="1">
      <c r="A536" s="276">
        <v>6</v>
      </c>
      <c r="B536" s="33">
        <v>172009064</v>
      </c>
      <c r="C536" s="33" t="s">
        <v>859</v>
      </c>
      <c r="D536" s="232">
        <v>3.49</v>
      </c>
      <c r="E536" s="305">
        <f t="shared" si="44"/>
        <v>84.9</v>
      </c>
      <c r="F536" s="306">
        <f t="shared" si="45"/>
        <v>63.675000000000004</v>
      </c>
      <c r="G536" s="305">
        <v>6</v>
      </c>
      <c r="H536" s="307">
        <v>92</v>
      </c>
      <c r="I536" s="306">
        <f t="shared" si="46"/>
        <v>23</v>
      </c>
      <c r="J536" s="232">
        <f t="shared" si="47"/>
        <v>86.67500000000001</v>
      </c>
      <c r="K536" s="33">
        <v>9</v>
      </c>
      <c r="L536" s="45" t="s">
        <v>434</v>
      </c>
      <c r="M536" s="296"/>
    </row>
    <row r="537" spans="1:13" ht="14.25" customHeight="1">
      <c r="A537" s="276">
        <v>7</v>
      </c>
      <c r="B537" s="33">
        <v>172009055</v>
      </c>
      <c r="C537" s="33" t="s">
        <v>860</v>
      </c>
      <c r="D537" s="232">
        <v>3.513333</v>
      </c>
      <c r="E537" s="305">
        <f t="shared" si="44"/>
        <v>85.13333</v>
      </c>
      <c r="F537" s="306">
        <f t="shared" si="45"/>
        <v>63.8499975</v>
      </c>
      <c r="G537" s="305">
        <v>7</v>
      </c>
      <c r="H537" s="307">
        <v>91</v>
      </c>
      <c r="I537" s="306">
        <f t="shared" si="46"/>
        <v>22.75</v>
      </c>
      <c r="J537" s="232">
        <f t="shared" si="47"/>
        <v>86.5999975</v>
      </c>
      <c r="K537" s="33">
        <v>7</v>
      </c>
      <c r="L537" s="45" t="s">
        <v>434</v>
      </c>
      <c r="M537" s="296"/>
    </row>
    <row r="538" spans="1:13" ht="14.25" customHeight="1">
      <c r="A538" s="276">
        <v>8</v>
      </c>
      <c r="B538" s="33">
        <v>172009046</v>
      </c>
      <c r="C538" s="33" t="s">
        <v>861</v>
      </c>
      <c r="D538" s="232">
        <v>3.705</v>
      </c>
      <c r="E538" s="305">
        <f t="shared" si="44"/>
        <v>87.05</v>
      </c>
      <c r="F538" s="306">
        <f t="shared" si="45"/>
        <v>65.2875</v>
      </c>
      <c r="G538" s="305">
        <v>8</v>
      </c>
      <c r="H538" s="307">
        <v>85</v>
      </c>
      <c r="I538" s="306">
        <f t="shared" si="46"/>
        <v>21.25</v>
      </c>
      <c r="J538" s="232">
        <f t="shared" si="47"/>
        <v>86.5375</v>
      </c>
      <c r="K538" s="33">
        <v>3</v>
      </c>
      <c r="L538" s="45" t="s">
        <v>434</v>
      </c>
      <c r="M538" s="296"/>
    </row>
    <row r="539" spans="1:13" ht="14.25" customHeight="1">
      <c r="A539" s="276">
        <v>9</v>
      </c>
      <c r="B539" s="33">
        <v>172009009</v>
      </c>
      <c r="C539" s="33" t="s">
        <v>862</v>
      </c>
      <c r="D539" s="232">
        <v>3.723333</v>
      </c>
      <c r="E539" s="305">
        <f t="shared" si="44"/>
        <v>87.23333</v>
      </c>
      <c r="F539" s="306">
        <f t="shared" si="45"/>
        <v>65.42499749999999</v>
      </c>
      <c r="G539" s="305">
        <v>9</v>
      </c>
      <c r="H539" s="307">
        <v>84</v>
      </c>
      <c r="I539" s="306">
        <f t="shared" si="46"/>
        <v>21</v>
      </c>
      <c r="J539" s="232">
        <f t="shared" si="47"/>
        <v>86.42499749999999</v>
      </c>
      <c r="K539" s="33">
        <v>2</v>
      </c>
      <c r="L539" s="45" t="s">
        <v>440</v>
      </c>
      <c r="M539" s="296"/>
    </row>
    <row r="540" spans="1:13" ht="14.25" customHeight="1">
      <c r="A540" s="276">
        <v>10</v>
      </c>
      <c r="B540" s="33">
        <v>172009036</v>
      </c>
      <c r="C540" s="33" t="s">
        <v>863</v>
      </c>
      <c r="D540" s="232">
        <v>3.595</v>
      </c>
      <c r="E540" s="305">
        <f t="shared" si="44"/>
        <v>85.95</v>
      </c>
      <c r="F540" s="306">
        <f t="shared" si="45"/>
        <v>64.4625</v>
      </c>
      <c r="G540" s="305">
        <v>10</v>
      </c>
      <c r="H540" s="307">
        <v>86.5</v>
      </c>
      <c r="I540" s="306">
        <f t="shared" si="46"/>
        <v>21.625</v>
      </c>
      <c r="J540" s="232">
        <f t="shared" si="47"/>
        <v>86.0875</v>
      </c>
      <c r="K540" s="33">
        <v>5</v>
      </c>
      <c r="L540" s="45" t="s">
        <v>440</v>
      </c>
      <c r="M540" s="296"/>
    </row>
    <row r="541" spans="1:13" ht="14.25" customHeight="1">
      <c r="A541" s="276">
        <v>11</v>
      </c>
      <c r="B541" s="33">
        <v>172009073</v>
      </c>
      <c r="C541" s="33" t="s">
        <v>864</v>
      </c>
      <c r="D541" s="232">
        <v>3.643333</v>
      </c>
      <c r="E541" s="305">
        <f t="shared" si="44"/>
        <v>86.43333</v>
      </c>
      <c r="F541" s="306">
        <f t="shared" si="45"/>
        <v>64.8249975</v>
      </c>
      <c r="G541" s="305">
        <v>11</v>
      </c>
      <c r="H541" s="307">
        <v>85</v>
      </c>
      <c r="I541" s="306">
        <f t="shared" si="46"/>
        <v>21.25</v>
      </c>
      <c r="J541" s="232">
        <f t="shared" si="47"/>
        <v>86.0749975</v>
      </c>
      <c r="K541" s="33">
        <v>4</v>
      </c>
      <c r="L541" s="45" t="s">
        <v>440</v>
      </c>
      <c r="M541" s="296"/>
    </row>
    <row r="542" spans="1:13" ht="14.25" customHeight="1">
      <c r="A542" s="276">
        <v>12</v>
      </c>
      <c r="B542" s="33">
        <v>172009035</v>
      </c>
      <c r="C542" s="33" t="s">
        <v>865</v>
      </c>
      <c r="D542" s="232">
        <v>3.35</v>
      </c>
      <c r="E542" s="305">
        <f t="shared" si="44"/>
        <v>83.5</v>
      </c>
      <c r="F542" s="306">
        <f t="shared" si="45"/>
        <v>62.625</v>
      </c>
      <c r="G542" s="305">
        <v>12</v>
      </c>
      <c r="H542" s="307">
        <v>93.5</v>
      </c>
      <c r="I542" s="306">
        <f t="shared" si="46"/>
        <v>23.375</v>
      </c>
      <c r="J542" s="232">
        <f t="shared" si="47"/>
        <v>86</v>
      </c>
      <c r="K542" s="33">
        <v>15</v>
      </c>
      <c r="L542" s="45" t="s">
        <v>440</v>
      </c>
      <c r="M542" s="296"/>
    </row>
    <row r="543" spans="1:13" ht="14.25" customHeight="1">
      <c r="A543" s="276">
        <v>13</v>
      </c>
      <c r="B543" s="33">
        <v>172009075</v>
      </c>
      <c r="C543" s="33" t="s">
        <v>866</v>
      </c>
      <c r="D543" s="232">
        <v>3.308333</v>
      </c>
      <c r="E543" s="305">
        <f t="shared" si="44"/>
        <v>83.08333</v>
      </c>
      <c r="F543" s="306">
        <f t="shared" si="45"/>
        <v>62.312497500000006</v>
      </c>
      <c r="G543" s="305">
        <v>13</v>
      </c>
      <c r="H543" s="307">
        <v>92</v>
      </c>
      <c r="I543" s="306">
        <f t="shared" si="46"/>
        <v>23</v>
      </c>
      <c r="J543" s="232">
        <f t="shared" si="47"/>
        <v>85.3124975</v>
      </c>
      <c r="K543" s="33">
        <v>18</v>
      </c>
      <c r="L543" s="45" t="s">
        <v>440</v>
      </c>
      <c r="M543" s="296"/>
    </row>
    <row r="544" spans="1:13" ht="14.25" customHeight="1">
      <c r="A544" s="276">
        <v>14</v>
      </c>
      <c r="B544" s="33">
        <v>172009066</v>
      </c>
      <c r="C544" s="33" t="s">
        <v>867</v>
      </c>
      <c r="D544" s="232">
        <v>3.318333</v>
      </c>
      <c r="E544" s="305">
        <f t="shared" si="44"/>
        <v>83.18333</v>
      </c>
      <c r="F544" s="306">
        <f t="shared" si="45"/>
        <v>62.387497499999995</v>
      </c>
      <c r="G544" s="305">
        <v>14</v>
      </c>
      <c r="H544" s="307">
        <v>91.5</v>
      </c>
      <c r="I544" s="306">
        <f t="shared" si="46"/>
        <v>22.875</v>
      </c>
      <c r="J544" s="232">
        <f t="shared" si="47"/>
        <v>85.2624975</v>
      </c>
      <c r="K544" s="33">
        <v>16</v>
      </c>
      <c r="L544" s="45" t="s">
        <v>440</v>
      </c>
      <c r="M544" s="296"/>
    </row>
    <row r="545" spans="1:13" ht="14.25" customHeight="1">
      <c r="A545" s="276">
        <v>15</v>
      </c>
      <c r="B545" s="33">
        <v>172009018</v>
      </c>
      <c r="C545" s="33" t="s">
        <v>868</v>
      </c>
      <c r="D545" s="232">
        <v>3.513333</v>
      </c>
      <c r="E545" s="305">
        <f t="shared" si="44"/>
        <v>85.13333</v>
      </c>
      <c r="F545" s="306">
        <f t="shared" si="45"/>
        <v>63.8499975</v>
      </c>
      <c r="G545" s="305">
        <v>15</v>
      </c>
      <c r="H545" s="307">
        <v>84</v>
      </c>
      <c r="I545" s="306">
        <f t="shared" si="46"/>
        <v>21</v>
      </c>
      <c r="J545" s="232">
        <f t="shared" si="47"/>
        <v>84.8499975</v>
      </c>
      <c r="K545" s="33">
        <v>8</v>
      </c>
      <c r="L545" s="45" t="s">
        <v>440</v>
      </c>
      <c r="M545" s="296"/>
    </row>
    <row r="546" spans="1:13" ht="14.25" customHeight="1">
      <c r="A546" s="276">
        <v>16</v>
      </c>
      <c r="B546" s="33">
        <v>172009054</v>
      </c>
      <c r="C546" s="33" t="s">
        <v>869</v>
      </c>
      <c r="D546" s="232">
        <v>3.401667</v>
      </c>
      <c r="E546" s="305">
        <f t="shared" si="44"/>
        <v>84.01667</v>
      </c>
      <c r="F546" s="306">
        <f t="shared" si="45"/>
        <v>63.012502500000004</v>
      </c>
      <c r="G546" s="305">
        <v>19</v>
      </c>
      <c r="H546" s="307">
        <v>85</v>
      </c>
      <c r="I546" s="306">
        <f t="shared" si="46"/>
        <v>21.25</v>
      </c>
      <c r="J546" s="232">
        <f t="shared" si="47"/>
        <v>84.26250250000001</v>
      </c>
      <c r="K546" s="33">
        <v>13</v>
      </c>
      <c r="L546" s="45" t="s">
        <v>440</v>
      </c>
      <c r="M546" s="296"/>
    </row>
    <row r="547" spans="1:13" ht="14.25" customHeight="1">
      <c r="A547" s="308">
        <v>17</v>
      </c>
      <c r="B547" s="74">
        <v>172009059</v>
      </c>
      <c r="C547" s="74" t="s">
        <v>870</v>
      </c>
      <c r="D547" s="272">
        <v>3.036667</v>
      </c>
      <c r="E547" s="309">
        <f t="shared" si="44"/>
        <v>80.36667</v>
      </c>
      <c r="F547" s="310">
        <f t="shared" si="45"/>
        <v>60.2750025</v>
      </c>
      <c r="G547" s="311"/>
      <c r="H547" s="312">
        <v>98</v>
      </c>
      <c r="I547" s="310">
        <f t="shared" si="46"/>
        <v>24.5</v>
      </c>
      <c r="J547" s="272">
        <f t="shared" si="47"/>
        <v>84.7750025</v>
      </c>
      <c r="K547" s="309">
        <v>16</v>
      </c>
      <c r="L547" s="193" t="s">
        <v>206</v>
      </c>
      <c r="M547" s="317"/>
    </row>
  </sheetData>
  <sheetProtection/>
  <mergeCells count="42">
    <mergeCell ref="B1:L1"/>
    <mergeCell ref="B2:L2"/>
    <mergeCell ref="B100:L100"/>
    <mergeCell ref="B101:L101"/>
    <mergeCell ref="B192:L192"/>
    <mergeCell ref="B193:L193"/>
    <mergeCell ref="A195:M195"/>
    <mergeCell ref="A201:M201"/>
    <mergeCell ref="A208:M208"/>
    <mergeCell ref="A214:M214"/>
    <mergeCell ref="A218:M218"/>
    <mergeCell ref="A237:M237"/>
    <mergeCell ref="A262:M262"/>
    <mergeCell ref="B286:L286"/>
    <mergeCell ref="B287:L287"/>
    <mergeCell ref="A289:M289"/>
    <mergeCell ref="A310:M310"/>
    <mergeCell ref="A333:M333"/>
    <mergeCell ref="A341:M341"/>
    <mergeCell ref="A349:M349"/>
    <mergeCell ref="A356:M356"/>
    <mergeCell ref="A360:M360"/>
    <mergeCell ref="A367:M367"/>
    <mergeCell ref="A374:M374"/>
    <mergeCell ref="B381:L381"/>
    <mergeCell ref="B382:L382"/>
    <mergeCell ref="A384:M384"/>
    <mergeCell ref="A405:M405"/>
    <mergeCell ref="A430:M430"/>
    <mergeCell ref="A438:M438"/>
    <mergeCell ref="A443:M443"/>
    <mergeCell ref="A449:M449"/>
    <mergeCell ref="A458:M458"/>
    <mergeCell ref="B463:L463"/>
    <mergeCell ref="B464:L464"/>
    <mergeCell ref="A466:M466"/>
    <mergeCell ref="A485:M485"/>
    <mergeCell ref="A507:M507"/>
    <mergeCell ref="A519:M519"/>
    <mergeCell ref="A524:M524"/>
    <mergeCell ref="A528:M528"/>
    <mergeCell ref="A530:M530"/>
  </mergeCells>
  <conditionalFormatting sqref="B189:L189">
    <cfRule type="expression" priority="1" dxfId="0" stopIfTrue="1">
      <formula>AND(COUNTIF($B$189:$L$189,B189)&gt;1,NOT(ISBLANK(B189)))</formula>
    </cfRule>
  </conditionalFormatting>
  <conditionalFormatting sqref="C403">
    <cfRule type="expression" priority="17" dxfId="0" stopIfTrue="1">
      <formula>AND(COUNTIF($C$403,C403)&gt;1,NOT(ISBLANK(C403)))</formula>
    </cfRule>
  </conditionalFormatting>
  <conditionalFormatting sqref="C404">
    <cfRule type="expression" priority="16" dxfId="0" stopIfTrue="1">
      <formula>AND(COUNTIF($C$404,C404)&gt;1,NOT(ISBLANK(C404)))</formula>
    </cfRule>
  </conditionalFormatting>
  <conditionalFormatting sqref="C439">
    <cfRule type="expression" priority="10" dxfId="0" stopIfTrue="1">
      <formula>AND(COUNTIF($C$439,C439)&gt;1,NOT(ISBLANK(C439)))</formula>
    </cfRule>
  </conditionalFormatting>
  <conditionalFormatting sqref="C440">
    <cfRule type="expression" priority="9" dxfId="0" stopIfTrue="1">
      <formula>AND(COUNTIF($C$440,C440)&gt;1,NOT(ISBLANK(C440)))</formula>
    </cfRule>
  </conditionalFormatting>
  <conditionalFormatting sqref="C442">
    <cfRule type="expression" priority="8" dxfId="0" stopIfTrue="1">
      <formula>AND(COUNTIF($C$442,C442)&gt;1,NOT(ISBLANK(C442)))</formula>
    </cfRule>
  </conditionalFormatting>
  <conditionalFormatting sqref="C450">
    <cfRule type="expression" priority="6" dxfId="0" stopIfTrue="1">
      <formula>AND(COUNTIF($C$450,C450)&gt;1,NOT(ISBLANK(C450)))</formula>
    </cfRule>
  </conditionalFormatting>
  <conditionalFormatting sqref="C459">
    <cfRule type="expression" priority="4" dxfId="0" stopIfTrue="1">
      <formula>AND(COUNTIF($C$459,C459)&gt;1,NOT(ISBLANK(C459)))</formula>
    </cfRule>
  </conditionalFormatting>
  <conditionalFormatting sqref="C460">
    <cfRule type="expression" priority="3" dxfId="0" stopIfTrue="1">
      <formula>AND(COUNTIF($C$460,C460)&gt;1,NOT(ISBLANK(C460)))</formula>
    </cfRule>
  </conditionalFormatting>
  <conditionalFormatting sqref="C389:C393">
    <cfRule type="expression" priority="20" dxfId="0" stopIfTrue="1">
      <formula>AND(COUNTIF($C$389:$C$393,C389)&gt;1,NOT(ISBLANK(C389)))</formula>
    </cfRule>
  </conditionalFormatting>
  <conditionalFormatting sqref="C394:C399">
    <cfRule type="expression" priority="19" dxfId="0" stopIfTrue="1">
      <formula>AND(COUNTIF($C$394:$C$399,C394)&gt;1,NOT(ISBLANK(C394)))</formula>
    </cfRule>
  </conditionalFormatting>
  <conditionalFormatting sqref="C400:C402">
    <cfRule type="expression" priority="18" dxfId="0" stopIfTrue="1">
      <formula>AND(COUNTIF($C$400:$C$402,C400)&gt;1,NOT(ISBLANK(C400)))</formula>
    </cfRule>
  </conditionalFormatting>
  <conditionalFormatting sqref="C406:C409">
    <cfRule type="expression" priority="13" dxfId="0" stopIfTrue="1">
      <formula>AND(COUNTIF($C$406:$C$409,C406)&gt;1,NOT(ISBLANK(C406)))</formula>
    </cfRule>
  </conditionalFormatting>
  <conditionalFormatting sqref="C417:C425">
    <cfRule type="expression" priority="15" dxfId="0" stopIfTrue="1">
      <formula>AND(COUNTIF($C$417:$C$425,C417)&gt;1,NOT(ISBLANK(C417)))</formula>
    </cfRule>
  </conditionalFormatting>
  <conditionalFormatting sqref="C426:C428">
    <cfRule type="expression" priority="14" dxfId="0" stopIfTrue="1">
      <formula>AND(COUNTIF($C$426:$C$428,C426)&gt;1,NOT(ISBLANK(C426)))</formula>
    </cfRule>
  </conditionalFormatting>
  <conditionalFormatting sqref="C431:C432">
    <cfRule type="expression" priority="12" dxfId="0" stopIfTrue="1">
      <formula>AND(COUNTIF($C$431:$C$432,C431)&gt;1,NOT(ISBLANK(C431)))</formula>
    </cfRule>
  </conditionalFormatting>
  <conditionalFormatting sqref="C433:C434">
    <cfRule type="expression" priority="11" dxfId="0" stopIfTrue="1">
      <formula>AND(COUNTIF($C$433:$C$434,C433)&gt;1,NOT(ISBLANK(C433)))</formula>
    </cfRule>
  </conditionalFormatting>
  <conditionalFormatting sqref="C444:C445">
    <cfRule type="expression" priority="7" dxfId="0" stopIfTrue="1">
      <formula>AND(COUNTIF($C$444:$C$445,C444)&gt;1,NOT(ISBLANK(C444)))</formula>
    </cfRule>
  </conditionalFormatting>
  <conditionalFormatting sqref="C451:C452">
    <cfRule type="expression" priority="5" dxfId="0" stopIfTrue="1">
      <formula>AND(COUNTIF($C$451:$C$452,C451)&gt;1,NOT(ISBLANK(C451)))</formula>
    </cfRule>
  </conditionalFormatting>
  <conditionalFormatting sqref="C103:C188 C190">
    <cfRule type="expression" priority="260" dxfId="0" stopIfTrue="1">
      <formula>AND(COUNTIF($C$103:$C$188,C103)+COUNTIF($C$190,C103)&gt;1,NOT(ISBLANK(C103)))</formula>
    </cfRule>
  </conditionalFormatting>
  <conditionalFormatting sqref="C385:C388 C413:C416 C429 C435:C437 C441 C446:C448 C461 C453:C457">
    <cfRule type="expression" priority="21" dxfId="0" stopIfTrue="1">
      <formula>AND(COUNTIF($C$385:$C$388,C385)+COUNTIF($C$413:$C$416,C385)+COUNTIF($C$429,C385)+COUNTIF($C$435:$C$437,C385)+COUNTIF($C$441,C385)+COUNTIF($C$446:$C$448,C385)+COUNTIF($C$461,C385)+COUNTIF($C$453:$C$457,C385)&gt;1,NOT(ISBLANK(C385)))</formula>
    </cfRule>
  </conditionalFormatting>
  <conditionalFormatting sqref="B410:C412">
    <cfRule type="expression" priority="2" dxfId="0" stopIfTrue="1">
      <formula>AND(COUNTIF($B$410:$C$412,B410)&gt;1,NOT(ISBLANK(B410)))</formula>
    </cfRule>
  </conditionalFormatting>
  <hyperlinks>
    <hyperlink ref="B468" r:id="rId1" tooltip="查看学生信息" display="172002353"/>
    <hyperlink ref="B478" r:id="rId2" tooltip="查看学生信息" display="172002369"/>
    <hyperlink ref="B467" r:id="rId3" tooltip="查看学生信息" display="172002024"/>
    <hyperlink ref="B475" r:id="rId4" tooltip="查看学生信息" display="172002092"/>
    <hyperlink ref="B479" r:id="rId5" tooltip="查看学生信息" display="172002208"/>
    <hyperlink ref="B474" r:id="rId6" tooltip="查看学生信息" display="172002429"/>
    <hyperlink ref="B483" r:id="rId7" tooltip="查看学生信息" display="172002350"/>
    <hyperlink ref="B477" r:id="rId8" tooltip="查看学生信息" display="172002044"/>
    <hyperlink ref="B480" r:id="rId9" tooltip="查看学生信息" display="172002145"/>
    <hyperlink ref="B472" r:id="rId10" tooltip="查看学生信息" display="172002180"/>
    <hyperlink ref="B476" r:id="rId11" tooltip="查看学生信息" display="172002094"/>
    <hyperlink ref="B470" r:id="rId12" tooltip="查看学生信息" display="172002201"/>
    <hyperlink ref="B473" r:id="rId13" tooltip="查看学生信息" display="172002219"/>
    <hyperlink ref="B481" r:id="rId14" tooltip="查看学生信息" display="172002029"/>
    <hyperlink ref="B482" r:id="rId15" tooltip="查看学生信息" display="172002303"/>
    <hyperlink ref="B471" r:id="rId16" tooltip="查看学生信息" display="172002042"/>
    <hyperlink ref="B469" r:id="rId17" tooltip="查看学生信息" display="172002242"/>
    <hyperlink ref="B486" r:id="rId18" tooltip="查看学生信息" display="172002210"/>
    <hyperlink ref="B487" r:id="rId19" tooltip="查看学生信息" display="172002200"/>
    <hyperlink ref="B488" r:id="rId20" tooltip="查看学生信息" display="172002250"/>
    <hyperlink ref="B489" r:id="rId21" tooltip="查看学生信息" display="172002290"/>
    <hyperlink ref="B490" r:id="rId22" tooltip="查看学生信息" display="172002316"/>
    <hyperlink ref="B491" r:id="rId23" tooltip="查看学生信息" display="172002348"/>
    <hyperlink ref="B492" r:id="rId24" tooltip="查看学生信息" display="172002433"/>
    <hyperlink ref="B493" r:id="rId25" tooltip="查看学生信息" display="172002241"/>
    <hyperlink ref="B494" r:id="rId26" tooltip="查看学生信息" display="172002418"/>
    <hyperlink ref="B495" r:id="rId27" tooltip="查看学生信息" display="172002287"/>
    <hyperlink ref="B496" r:id="rId28" tooltip="查看学生信息" display="171902282"/>
    <hyperlink ref="B497" r:id="rId29" tooltip="查看学生信息" display="172002399"/>
    <hyperlink ref="B498" r:id="rId30" tooltip="查看学生信息" display="172002276"/>
    <hyperlink ref="B499" r:id="rId31" tooltip="查看学生信息" display="172002293"/>
    <hyperlink ref="B500" r:id="rId32" tooltip="查看学生信息" display="172002431"/>
    <hyperlink ref="B501" r:id="rId33" tooltip="查看学生信息" display="172002061"/>
    <hyperlink ref="B502" r:id="rId34" tooltip="查看学生信息" display="172002426"/>
    <hyperlink ref="B503" r:id="rId35" tooltip="查看学生信息" display="172002140"/>
    <hyperlink ref="B504" r:id="rId36" tooltip="查看学生信息" display="172002064"/>
    <hyperlink ref="B505" r:id="rId37" tooltip="查看学生信息" display="172002109"/>
    <hyperlink ref="B508" r:id="rId38" tooltip="查看学生信息" display="172002014"/>
    <hyperlink ref="B509" r:id="rId39" tooltip="查看学生信息" display="172002325"/>
    <hyperlink ref="B510" r:id="rId40" tooltip="查看学生信息" display="172002375"/>
    <hyperlink ref="B511" r:id="rId41" tooltip="查看学生信息" display="172002032"/>
    <hyperlink ref="B512" r:id="rId42" tooltip="查看学生信息" display="172002336"/>
    <hyperlink ref="B513" r:id="rId43" tooltip="查看学生信息" display="172002105"/>
    <hyperlink ref="B514" r:id="rId44" tooltip="查看学生信息" display="172002404"/>
    <hyperlink ref="B515" r:id="rId45" tooltip="查看学生信息" display="172002351"/>
    <hyperlink ref="B516" r:id="rId46" tooltip="查看学生信息" display="172002312"/>
    <hyperlink ref="B517" r:id="rId47" tooltip="查看学生信息" display="172002254"/>
    <hyperlink ref="B518" r:id="rId48" tooltip="查看学生信息" display="172002340"/>
    <hyperlink ref="B520" r:id="rId49" tooltip="查看学生信息" display="172002307"/>
    <hyperlink ref="B521" r:id="rId50" tooltip="查看学生信息" display="172002115"/>
    <hyperlink ref="B522" r:id="rId51" tooltip="查看学生信息" display="172002174"/>
    <hyperlink ref="B523" r:id="rId52" tooltip="查看学生信息" display="172002198"/>
    <hyperlink ref="B525" r:id="rId53" tooltip="查看学生信息" display="172002238"/>
    <hyperlink ref="B526" r:id="rId54" tooltip="查看学生信息" display="172002235"/>
    <hyperlink ref="B527" r:id="rId55" tooltip="查看学生信息" display="172002009"/>
    <hyperlink ref="B529" r:id="rId56" tooltip="查看学生信息" display="172002195"/>
    <hyperlink ref="B484" r:id="rId57" tooltip="查看学生信息" display="172002311"/>
    <hyperlink ref="B506" r:id="rId58" tooltip="查看学生信息" display="172002034"/>
  </hyperlinks>
  <printOptions/>
  <pageMargins left="0.43000000000000005" right="0.39" top="0.59" bottom="0.3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后知后觉</cp:lastModifiedBy>
  <dcterms:created xsi:type="dcterms:W3CDTF">2008-09-11T09:22:52Z</dcterms:created>
  <dcterms:modified xsi:type="dcterms:W3CDTF">2021-09-23T14:17:51Z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ubyTemplate">
    <vt:lpwstr>11</vt:lpwstr>
  </property>
  <property fmtid="{D5CDD505-2E9C-101B-9397-08002B2CF9AE}" pid="5" name="I">
    <vt:lpwstr>D02750E89F514A7C89C5613466DEED43</vt:lpwstr>
  </property>
</Properties>
</file>